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X:\LandbrugetsFonde\1. PAF\8. Skabeloner\1. Ansøgningsmateriale -ordinær\2026\Produktionsafgiftsfondene ansøgningsskemaer\"/>
    </mc:Choice>
  </mc:AlternateContent>
  <xr:revisionPtr revIDLastSave="0" documentId="13_ncr:1_{0B9D1A93-6686-4B11-B07C-EE8C9698E86A}" xr6:coauthVersionLast="47" xr6:coauthVersionMax="47" xr10:uidLastSave="{00000000-0000-0000-0000-000000000000}"/>
  <bookViews>
    <workbookView xWindow="3030" yWindow="345" windowWidth="38145" windowHeight="22800" xr2:uid="{00000000-000D-0000-FFFF-FFFF00000000}"/>
  </bookViews>
  <sheets>
    <sheet name="Ansøgning" sheetId="7" r:id="rId1"/>
    <sheet name="Data" sheetId="8" state="veryHidden" r:id="rId2"/>
  </sheets>
  <definedNames>
    <definedName name="rng_data">Data!$B$2:$P$152</definedName>
    <definedName name="rng_data_applicant">Data!$R$2:$T$3</definedName>
    <definedName name="rng_data_in">Ansøgning!$A$11:$M$929</definedName>
    <definedName name="rng_data_in_example">#REF!</definedName>
    <definedName name="rng_foundation_applying">Ansøgning!$A$3</definedName>
    <definedName name="rng_foundation_applying_example">#REF!</definedName>
    <definedName name="rng_grant_year">Ansøgning!$K$3</definedName>
    <definedName name="rng_grant_year_example">#REF!</definedName>
    <definedName name="rng_unique_id">Ansøgning!$K$2</definedName>
    <definedName name="rng_unique_id_example">#REF!</definedName>
    <definedName name="_xlnm.Print_Area" localSheetId="0">Ansøgning!$A$1:$M$71</definedName>
    <definedName name="_xlnm.Print_Titles" localSheetId="0">Ansøgning!$6:$11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1" i="7" l="1"/>
  <c r="J29" i="7" s="1"/>
  <c r="I41" i="7"/>
  <c r="I29" i="7" s="1"/>
  <c r="J26" i="7"/>
  <c r="J13" i="7" s="1"/>
  <c r="I26" i="7"/>
  <c r="M26" i="7"/>
  <c r="I13" i="7" l="1"/>
  <c r="M41" i="7" l="1"/>
  <c r="M29" i="7" s="1"/>
  <c r="I45" i="7"/>
  <c r="J45" i="7" l="1"/>
  <c r="M13" i="7"/>
  <c r="M45" i="7" s="1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P33" i="7" l="1"/>
  <c r="K33" i="7" s="1"/>
  <c r="L33" i="7" s="1"/>
  <c r="P24" i="7"/>
  <c r="K24" i="7" s="1"/>
  <c r="L24" i="7" s="1"/>
  <c r="P34" i="7"/>
  <c r="K34" i="7" s="1"/>
  <c r="L34" i="7" s="1"/>
  <c r="P25" i="7"/>
  <c r="K25" i="7" s="1"/>
  <c r="L25" i="7" s="1"/>
  <c r="P35" i="7"/>
  <c r="K35" i="7" s="1"/>
  <c r="L35" i="7" s="1"/>
  <c r="P36" i="7"/>
  <c r="K36" i="7" s="1"/>
  <c r="L36" i="7" s="1"/>
  <c r="P37" i="7"/>
  <c r="K37" i="7" s="1"/>
  <c r="L37" i="7" s="1"/>
  <c r="P38" i="7"/>
  <c r="K38" i="7" s="1"/>
  <c r="L38" i="7" s="1"/>
  <c r="P18" i="7"/>
  <c r="K18" i="7" s="1"/>
  <c r="L18" i="7" s="1"/>
  <c r="P19" i="7"/>
  <c r="K19" i="7" s="1"/>
  <c r="L19" i="7" s="1"/>
  <c r="P40" i="7"/>
  <c r="K40" i="7" s="1"/>
  <c r="P20" i="7"/>
  <c r="K20" i="7" s="1"/>
  <c r="L20" i="7" s="1"/>
  <c r="P30" i="7"/>
  <c r="K30" i="7" s="1"/>
  <c r="L30" i="7" s="1"/>
  <c r="P21" i="7"/>
  <c r="K21" i="7" s="1"/>
  <c r="L21" i="7" s="1"/>
  <c r="P31" i="7"/>
  <c r="K31" i="7" s="1"/>
  <c r="L31" i="7" s="1"/>
  <c r="P22" i="7"/>
  <c r="K22" i="7" s="1"/>
  <c r="L22" i="7" s="1"/>
  <c r="P32" i="7"/>
  <c r="K32" i="7" s="1"/>
  <c r="L32" i="7" s="1"/>
  <c r="P23" i="7"/>
  <c r="K23" i="7" s="1"/>
  <c r="L23" i="7" s="1"/>
  <c r="P15" i="7"/>
  <c r="K15" i="7" s="1"/>
  <c r="L15" i="7" s="1"/>
  <c r="P16" i="7"/>
  <c r="K16" i="7" s="1"/>
  <c r="L16" i="7" s="1"/>
  <c r="P17" i="7"/>
  <c r="K17" i="7" s="1"/>
  <c r="L17" i="7" s="1"/>
  <c r="P39" i="7"/>
  <c r="K39" i="7" s="1"/>
  <c r="P152" i="8"/>
  <c r="O152" i="8"/>
  <c r="N152" i="8"/>
  <c r="M152" i="8"/>
  <c r="L152" i="8"/>
  <c r="P151" i="8"/>
  <c r="O151" i="8"/>
  <c r="N151" i="8"/>
  <c r="M151" i="8"/>
  <c r="L151" i="8"/>
  <c r="P150" i="8"/>
  <c r="O150" i="8"/>
  <c r="N150" i="8"/>
  <c r="M150" i="8"/>
  <c r="L150" i="8"/>
  <c r="P149" i="8"/>
  <c r="O149" i="8"/>
  <c r="N149" i="8"/>
  <c r="M149" i="8"/>
  <c r="L149" i="8"/>
  <c r="P148" i="8"/>
  <c r="O148" i="8"/>
  <c r="N148" i="8"/>
  <c r="M148" i="8"/>
  <c r="L148" i="8"/>
  <c r="P147" i="8"/>
  <c r="O147" i="8"/>
  <c r="N147" i="8"/>
  <c r="M147" i="8"/>
  <c r="L147" i="8"/>
  <c r="P146" i="8"/>
  <c r="O146" i="8"/>
  <c r="N146" i="8"/>
  <c r="M146" i="8"/>
  <c r="L146" i="8"/>
  <c r="P145" i="8"/>
  <c r="O145" i="8"/>
  <c r="N145" i="8"/>
  <c r="M145" i="8"/>
  <c r="L145" i="8"/>
  <c r="P144" i="8"/>
  <c r="O144" i="8"/>
  <c r="N144" i="8"/>
  <c r="M144" i="8"/>
  <c r="L144" i="8"/>
  <c r="P143" i="8"/>
  <c r="O143" i="8"/>
  <c r="N143" i="8"/>
  <c r="M143" i="8"/>
  <c r="L143" i="8"/>
  <c r="P142" i="8"/>
  <c r="O142" i="8"/>
  <c r="N142" i="8"/>
  <c r="M142" i="8"/>
  <c r="L142" i="8"/>
  <c r="P141" i="8"/>
  <c r="O141" i="8"/>
  <c r="N141" i="8"/>
  <c r="M141" i="8"/>
  <c r="L141" i="8"/>
  <c r="P140" i="8"/>
  <c r="O140" i="8"/>
  <c r="N140" i="8"/>
  <c r="M140" i="8"/>
  <c r="L140" i="8"/>
  <c r="P139" i="8"/>
  <c r="O139" i="8"/>
  <c r="N139" i="8"/>
  <c r="M139" i="8"/>
  <c r="L139" i="8"/>
  <c r="P138" i="8"/>
  <c r="O138" i="8"/>
  <c r="N138" i="8"/>
  <c r="M138" i="8"/>
  <c r="L138" i="8"/>
  <c r="P137" i="8"/>
  <c r="O137" i="8"/>
  <c r="N137" i="8"/>
  <c r="M137" i="8"/>
  <c r="L137" i="8"/>
  <c r="P136" i="8"/>
  <c r="O136" i="8"/>
  <c r="N136" i="8"/>
  <c r="M136" i="8"/>
  <c r="L136" i="8"/>
  <c r="P135" i="8"/>
  <c r="O135" i="8"/>
  <c r="N135" i="8"/>
  <c r="M135" i="8"/>
  <c r="L135" i="8"/>
  <c r="P134" i="8"/>
  <c r="O134" i="8"/>
  <c r="N134" i="8"/>
  <c r="M134" i="8"/>
  <c r="L134" i="8"/>
  <c r="P133" i="8"/>
  <c r="O133" i="8"/>
  <c r="N133" i="8"/>
  <c r="M133" i="8"/>
  <c r="L133" i="8"/>
  <c r="P132" i="8"/>
  <c r="O132" i="8"/>
  <c r="N132" i="8"/>
  <c r="M132" i="8"/>
  <c r="L132" i="8"/>
  <c r="P131" i="8"/>
  <c r="O131" i="8"/>
  <c r="N131" i="8"/>
  <c r="M131" i="8"/>
  <c r="L131" i="8"/>
  <c r="P130" i="8"/>
  <c r="O130" i="8"/>
  <c r="N130" i="8"/>
  <c r="M130" i="8"/>
  <c r="L130" i="8"/>
  <c r="P129" i="8"/>
  <c r="O129" i="8"/>
  <c r="N129" i="8"/>
  <c r="M129" i="8"/>
  <c r="L129" i="8"/>
  <c r="P128" i="8"/>
  <c r="O128" i="8"/>
  <c r="N128" i="8"/>
  <c r="M128" i="8"/>
  <c r="L128" i="8"/>
  <c r="P127" i="8"/>
  <c r="O127" i="8"/>
  <c r="N127" i="8"/>
  <c r="M127" i="8"/>
  <c r="L127" i="8"/>
  <c r="P126" i="8"/>
  <c r="O126" i="8"/>
  <c r="N126" i="8"/>
  <c r="M126" i="8"/>
  <c r="L126" i="8"/>
  <c r="P125" i="8"/>
  <c r="O125" i="8"/>
  <c r="N125" i="8"/>
  <c r="M125" i="8"/>
  <c r="L125" i="8"/>
  <c r="P124" i="8"/>
  <c r="O124" i="8"/>
  <c r="N124" i="8"/>
  <c r="M124" i="8"/>
  <c r="L124" i="8"/>
  <c r="P123" i="8"/>
  <c r="O123" i="8"/>
  <c r="N123" i="8"/>
  <c r="M123" i="8"/>
  <c r="L123" i="8"/>
  <c r="P122" i="8"/>
  <c r="O122" i="8"/>
  <c r="N122" i="8"/>
  <c r="M122" i="8"/>
  <c r="L122" i="8"/>
  <c r="P121" i="8"/>
  <c r="O121" i="8"/>
  <c r="N121" i="8"/>
  <c r="M121" i="8"/>
  <c r="L121" i="8"/>
  <c r="P120" i="8"/>
  <c r="O120" i="8"/>
  <c r="N120" i="8"/>
  <c r="M120" i="8"/>
  <c r="L120" i="8"/>
  <c r="P119" i="8"/>
  <c r="O119" i="8"/>
  <c r="N119" i="8"/>
  <c r="M119" i="8"/>
  <c r="L119" i="8"/>
  <c r="P118" i="8"/>
  <c r="O118" i="8"/>
  <c r="N118" i="8"/>
  <c r="M118" i="8"/>
  <c r="L118" i="8"/>
  <c r="P117" i="8"/>
  <c r="O117" i="8"/>
  <c r="N117" i="8"/>
  <c r="M117" i="8"/>
  <c r="L117" i="8"/>
  <c r="P116" i="8"/>
  <c r="O116" i="8"/>
  <c r="N116" i="8"/>
  <c r="M116" i="8"/>
  <c r="L116" i="8"/>
  <c r="P115" i="8"/>
  <c r="O115" i="8"/>
  <c r="N115" i="8"/>
  <c r="M115" i="8"/>
  <c r="L115" i="8"/>
  <c r="P114" i="8"/>
  <c r="O114" i="8"/>
  <c r="N114" i="8"/>
  <c r="M114" i="8"/>
  <c r="L114" i="8"/>
  <c r="P113" i="8"/>
  <c r="O113" i="8"/>
  <c r="N113" i="8"/>
  <c r="M113" i="8"/>
  <c r="L113" i="8"/>
  <c r="P112" i="8"/>
  <c r="O112" i="8"/>
  <c r="N112" i="8"/>
  <c r="M112" i="8"/>
  <c r="L112" i="8"/>
  <c r="P111" i="8"/>
  <c r="O111" i="8"/>
  <c r="N111" i="8"/>
  <c r="M111" i="8"/>
  <c r="L111" i="8"/>
  <c r="P110" i="8"/>
  <c r="O110" i="8"/>
  <c r="N110" i="8"/>
  <c r="M110" i="8"/>
  <c r="L110" i="8"/>
  <c r="P109" i="8"/>
  <c r="O109" i="8"/>
  <c r="N109" i="8"/>
  <c r="M109" i="8"/>
  <c r="L109" i="8"/>
  <c r="P108" i="8"/>
  <c r="O108" i="8"/>
  <c r="N108" i="8"/>
  <c r="M108" i="8"/>
  <c r="L108" i="8"/>
  <c r="P107" i="8"/>
  <c r="O107" i="8"/>
  <c r="N107" i="8"/>
  <c r="M107" i="8"/>
  <c r="L107" i="8"/>
  <c r="P106" i="8"/>
  <c r="O106" i="8"/>
  <c r="N106" i="8"/>
  <c r="M106" i="8"/>
  <c r="L106" i="8"/>
  <c r="P105" i="8"/>
  <c r="O105" i="8"/>
  <c r="N105" i="8"/>
  <c r="M105" i="8"/>
  <c r="L105" i="8"/>
  <c r="P104" i="8"/>
  <c r="O104" i="8"/>
  <c r="N104" i="8"/>
  <c r="M104" i="8"/>
  <c r="L104" i="8"/>
  <c r="P103" i="8"/>
  <c r="O103" i="8"/>
  <c r="N103" i="8"/>
  <c r="M103" i="8"/>
  <c r="L103" i="8"/>
  <c r="P102" i="8"/>
  <c r="O102" i="8"/>
  <c r="N102" i="8"/>
  <c r="M102" i="8"/>
  <c r="L102" i="8"/>
  <c r="P101" i="8"/>
  <c r="O101" i="8"/>
  <c r="N101" i="8"/>
  <c r="M101" i="8"/>
  <c r="L101" i="8"/>
  <c r="P100" i="8"/>
  <c r="O100" i="8"/>
  <c r="N100" i="8"/>
  <c r="M100" i="8"/>
  <c r="L100" i="8"/>
  <c r="P99" i="8"/>
  <c r="O99" i="8"/>
  <c r="N99" i="8"/>
  <c r="M99" i="8"/>
  <c r="L99" i="8"/>
  <c r="P98" i="8"/>
  <c r="O98" i="8"/>
  <c r="N98" i="8"/>
  <c r="M98" i="8"/>
  <c r="L98" i="8"/>
  <c r="P97" i="8"/>
  <c r="O97" i="8"/>
  <c r="N97" i="8"/>
  <c r="M97" i="8"/>
  <c r="L97" i="8"/>
  <c r="P96" i="8"/>
  <c r="O96" i="8"/>
  <c r="N96" i="8"/>
  <c r="M96" i="8"/>
  <c r="L96" i="8"/>
  <c r="P95" i="8"/>
  <c r="O95" i="8"/>
  <c r="N95" i="8"/>
  <c r="M95" i="8"/>
  <c r="L95" i="8"/>
  <c r="P94" i="8"/>
  <c r="O94" i="8"/>
  <c r="N94" i="8"/>
  <c r="M94" i="8"/>
  <c r="L94" i="8"/>
  <c r="P93" i="8"/>
  <c r="O93" i="8"/>
  <c r="N93" i="8"/>
  <c r="M93" i="8"/>
  <c r="L93" i="8"/>
  <c r="P92" i="8"/>
  <c r="O92" i="8"/>
  <c r="N92" i="8"/>
  <c r="M92" i="8"/>
  <c r="L92" i="8"/>
  <c r="P91" i="8"/>
  <c r="O91" i="8"/>
  <c r="N91" i="8"/>
  <c r="M91" i="8"/>
  <c r="L91" i="8"/>
  <c r="P90" i="8"/>
  <c r="O90" i="8"/>
  <c r="N90" i="8"/>
  <c r="M90" i="8"/>
  <c r="L90" i="8"/>
  <c r="P89" i="8"/>
  <c r="O89" i="8"/>
  <c r="N89" i="8"/>
  <c r="M89" i="8"/>
  <c r="L89" i="8"/>
  <c r="P88" i="8"/>
  <c r="O88" i="8"/>
  <c r="N88" i="8"/>
  <c r="M88" i="8"/>
  <c r="L88" i="8"/>
  <c r="P87" i="8"/>
  <c r="O87" i="8"/>
  <c r="N87" i="8"/>
  <c r="M87" i="8"/>
  <c r="L87" i="8"/>
  <c r="P86" i="8"/>
  <c r="O86" i="8"/>
  <c r="N86" i="8"/>
  <c r="M86" i="8"/>
  <c r="L86" i="8"/>
  <c r="P85" i="8"/>
  <c r="O85" i="8"/>
  <c r="N85" i="8"/>
  <c r="M85" i="8"/>
  <c r="L85" i="8"/>
  <c r="P84" i="8"/>
  <c r="O84" i="8"/>
  <c r="N84" i="8"/>
  <c r="M84" i="8"/>
  <c r="L84" i="8"/>
  <c r="P83" i="8"/>
  <c r="O83" i="8"/>
  <c r="N83" i="8"/>
  <c r="M83" i="8"/>
  <c r="L83" i="8"/>
  <c r="P82" i="8"/>
  <c r="O82" i="8"/>
  <c r="N82" i="8"/>
  <c r="M82" i="8"/>
  <c r="L82" i="8"/>
  <c r="P81" i="8"/>
  <c r="O81" i="8"/>
  <c r="N81" i="8"/>
  <c r="M81" i="8"/>
  <c r="L81" i="8"/>
  <c r="P80" i="8"/>
  <c r="O80" i="8"/>
  <c r="N80" i="8"/>
  <c r="M80" i="8"/>
  <c r="L80" i="8"/>
  <c r="P79" i="8"/>
  <c r="O79" i="8"/>
  <c r="N79" i="8"/>
  <c r="M79" i="8"/>
  <c r="L79" i="8"/>
  <c r="P78" i="8"/>
  <c r="O78" i="8"/>
  <c r="N78" i="8"/>
  <c r="M78" i="8"/>
  <c r="L78" i="8"/>
  <c r="P77" i="8"/>
  <c r="O77" i="8"/>
  <c r="N77" i="8"/>
  <c r="M77" i="8"/>
  <c r="L77" i="8"/>
  <c r="P76" i="8"/>
  <c r="O76" i="8"/>
  <c r="N76" i="8"/>
  <c r="M76" i="8"/>
  <c r="L76" i="8"/>
  <c r="P75" i="8"/>
  <c r="O75" i="8"/>
  <c r="N75" i="8"/>
  <c r="M75" i="8"/>
  <c r="L75" i="8"/>
  <c r="P74" i="8"/>
  <c r="O74" i="8"/>
  <c r="N74" i="8"/>
  <c r="M74" i="8"/>
  <c r="L74" i="8"/>
  <c r="P73" i="8"/>
  <c r="O73" i="8"/>
  <c r="N73" i="8"/>
  <c r="M73" i="8"/>
  <c r="L73" i="8"/>
  <c r="P72" i="8"/>
  <c r="O72" i="8"/>
  <c r="N72" i="8"/>
  <c r="M72" i="8"/>
  <c r="L72" i="8"/>
  <c r="P71" i="8"/>
  <c r="O71" i="8"/>
  <c r="N71" i="8"/>
  <c r="M71" i="8"/>
  <c r="L71" i="8"/>
  <c r="P70" i="8"/>
  <c r="O70" i="8"/>
  <c r="N70" i="8"/>
  <c r="M70" i="8"/>
  <c r="L70" i="8"/>
  <c r="P69" i="8"/>
  <c r="O69" i="8"/>
  <c r="N69" i="8"/>
  <c r="M69" i="8"/>
  <c r="L69" i="8"/>
  <c r="P68" i="8"/>
  <c r="O68" i="8"/>
  <c r="N68" i="8"/>
  <c r="M68" i="8"/>
  <c r="L68" i="8"/>
  <c r="P67" i="8"/>
  <c r="O67" i="8"/>
  <c r="N67" i="8"/>
  <c r="M67" i="8"/>
  <c r="L67" i="8"/>
  <c r="P66" i="8"/>
  <c r="O66" i="8"/>
  <c r="N66" i="8"/>
  <c r="M66" i="8"/>
  <c r="L66" i="8"/>
  <c r="P65" i="8"/>
  <c r="O65" i="8"/>
  <c r="N65" i="8"/>
  <c r="M65" i="8"/>
  <c r="L65" i="8"/>
  <c r="P64" i="8"/>
  <c r="O64" i="8"/>
  <c r="N64" i="8"/>
  <c r="M64" i="8"/>
  <c r="L64" i="8"/>
  <c r="P63" i="8"/>
  <c r="O63" i="8"/>
  <c r="N63" i="8"/>
  <c r="M63" i="8"/>
  <c r="L63" i="8"/>
  <c r="P62" i="8"/>
  <c r="O62" i="8"/>
  <c r="N62" i="8"/>
  <c r="M62" i="8"/>
  <c r="L62" i="8"/>
  <c r="P61" i="8"/>
  <c r="O61" i="8"/>
  <c r="N61" i="8"/>
  <c r="M61" i="8"/>
  <c r="L61" i="8"/>
  <c r="P60" i="8"/>
  <c r="O60" i="8"/>
  <c r="N60" i="8"/>
  <c r="M60" i="8"/>
  <c r="L60" i="8"/>
  <c r="P59" i="8"/>
  <c r="O59" i="8"/>
  <c r="N59" i="8"/>
  <c r="M59" i="8"/>
  <c r="L59" i="8"/>
  <c r="P58" i="8"/>
  <c r="O58" i="8"/>
  <c r="N58" i="8"/>
  <c r="M58" i="8"/>
  <c r="L58" i="8"/>
  <c r="P57" i="8"/>
  <c r="O57" i="8"/>
  <c r="N57" i="8"/>
  <c r="M57" i="8"/>
  <c r="L57" i="8"/>
  <c r="P56" i="8"/>
  <c r="O56" i="8"/>
  <c r="N56" i="8"/>
  <c r="M56" i="8"/>
  <c r="L56" i="8"/>
  <c r="P55" i="8"/>
  <c r="O55" i="8"/>
  <c r="N55" i="8"/>
  <c r="M55" i="8"/>
  <c r="L55" i="8"/>
  <c r="P54" i="8"/>
  <c r="O54" i="8"/>
  <c r="N54" i="8"/>
  <c r="M54" i="8"/>
  <c r="L54" i="8"/>
  <c r="P53" i="8"/>
  <c r="O53" i="8"/>
  <c r="N53" i="8"/>
  <c r="M53" i="8"/>
  <c r="L53" i="8"/>
  <c r="P52" i="8"/>
  <c r="O52" i="8"/>
  <c r="N52" i="8"/>
  <c r="M52" i="8"/>
  <c r="L52" i="8"/>
  <c r="P51" i="8"/>
  <c r="O51" i="8"/>
  <c r="N51" i="8"/>
  <c r="M51" i="8"/>
  <c r="L51" i="8"/>
  <c r="P50" i="8"/>
  <c r="O50" i="8"/>
  <c r="N50" i="8"/>
  <c r="M50" i="8"/>
  <c r="L50" i="8"/>
  <c r="P49" i="8"/>
  <c r="O49" i="8"/>
  <c r="N49" i="8"/>
  <c r="M49" i="8"/>
  <c r="L49" i="8"/>
  <c r="P48" i="8"/>
  <c r="O48" i="8"/>
  <c r="N48" i="8"/>
  <c r="M48" i="8"/>
  <c r="L48" i="8"/>
  <c r="P47" i="8"/>
  <c r="O47" i="8"/>
  <c r="N47" i="8"/>
  <c r="M47" i="8"/>
  <c r="L47" i="8"/>
  <c r="P46" i="8"/>
  <c r="O46" i="8"/>
  <c r="N46" i="8"/>
  <c r="M46" i="8"/>
  <c r="L46" i="8"/>
  <c r="P45" i="8"/>
  <c r="O45" i="8"/>
  <c r="N45" i="8"/>
  <c r="M45" i="8"/>
  <c r="L45" i="8"/>
  <c r="P44" i="8"/>
  <c r="O44" i="8"/>
  <c r="N44" i="8"/>
  <c r="M44" i="8"/>
  <c r="L44" i="8"/>
  <c r="P43" i="8"/>
  <c r="O43" i="8"/>
  <c r="N43" i="8"/>
  <c r="M43" i="8"/>
  <c r="L43" i="8"/>
  <c r="P42" i="8"/>
  <c r="O42" i="8"/>
  <c r="N42" i="8"/>
  <c r="M42" i="8"/>
  <c r="L42" i="8"/>
  <c r="P41" i="8"/>
  <c r="O41" i="8"/>
  <c r="N41" i="8"/>
  <c r="M41" i="8"/>
  <c r="L41" i="8"/>
  <c r="P40" i="8"/>
  <c r="O40" i="8"/>
  <c r="N40" i="8"/>
  <c r="M40" i="8"/>
  <c r="L40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K41" i="7" l="1"/>
  <c r="K29" i="7" s="1"/>
  <c r="K26" i="7"/>
  <c r="K13" i="7" s="1"/>
  <c r="K152" i="8"/>
  <c r="J152" i="8"/>
  <c r="I152" i="8"/>
  <c r="H152" i="8"/>
  <c r="G152" i="8"/>
  <c r="F152" i="8"/>
  <c r="D152" i="8"/>
  <c r="C152" i="8"/>
  <c r="K151" i="8"/>
  <c r="J151" i="8"/>
  <c r="I151" i="8"/>
  <c r="H151" i="8"/>
  <c r="G151" i="8"/>
  <c r="F151" i="8"/>
  <c r="D151" i="8"/>
  <c r="C151" i="8"/>
  <c r="K150" i="8"/>
  <c r="J150" i="8"/>
  <c r="I150" i="8"/>
  <c r="H150" i="8"/>
  <c r="G150" i="8"/>
  <c r="F150" i="8"/>
  <c r="D150" i="8"/>
  <c r="C150" i="8"/>
  <c r="K149" i="8"/>
  <c r="J149" i="8"/>
  <c r="I149" i="8"/>
  <c r="H149" i="8"/>
  <c r="G149" i="8"/>
  <c r="F149" i="8"/>
  <c r="D149" i="8"/>
  <c r="C149" i="8"/>
  <c r="K148" i="8"/>
  <c r="J148" i="8"/>
  <c r="I148" i="8"/>
  <c r="H148" i="8"/>
  <c r="G148" i="8"/>
  <c r="F148" i="8"/>
  <c r="D148" i="8"/>
  <c r="C148" i="8"/>
  <c r="K147" i="8"/>
  <c r="J147" i="8"/>
  <c r="I147" i="8"/>
  <c r="H147" i="8"/>
  <c r="G147" i="8"/>
  <c r="F147" i="8"/>
  <c r="D147" i="8"/>
  <c r="C147" i="8"/>
  <c r="K146" i="8"/>
  <c r="J146" i="8"/>
  <c r="I146" i="8"/>
  <c r="H146" i="8"/>
  <c r="G146" i="8"/>
  <c r="F146" i="8"/>
  <c r="D146" i="8"/>
  <c r="C146" i="8"/>
  <c r="K145" i="8"/>
  <c r="J145" i="8"/>
  <c r="I145" i="8"/>
  <c r="H145" i="8"/>
  <c r="G145" i="8"/>
  <c r="F145" i="8"/>
  <c r="D145" i="8"/>
  <c r="C145" i="8"/>
  <c r="K144" i="8"/>
  <c r="J144" i="8"/>
  <c r="I144" i="8"/>
  <c r="H144" i="8"/>
  <c r="G144" i="8"/>
  <c r="F144" i="8"/>
  <c r="D144" i="8"/>
  <c r="C144" i="8"/>
  <c r="K143" i="8"/>
  <c r="J143" i="8"/>
  <c r="I143" i="8"/>
  <c r="H143" i="8"/>
  <c r="G143" i="8"/>
  <c r="F143" i="8"/>
  <c r="D143" i="8"/>
  <c r="C143" i="8"/>
  <c r="K142" i="8"/>
  <c r="J142" i="8"/>
  <c r="I142" i="8"/>
  <c r="H142" i="8"/>
  <c r="G142" i="8"/>
  <c r="F142" i="8"/>
  <c r="D142" i="8"/>
  <c r="C142" i="8"/>
  <c r="K141" i="8"/>
  <c r="J141" i="8"/>
  <c r="I141" i="8"/>
  <c r="H141" i="8"/>
  <c r="G141" i="8"/>
  <c r="F141" i="8"/>
  <c r="D141" i="8"/>
  <c r="C141" i="8"/>
  <c r="K140" i="8"/>
  <c r="J140" i="8"/>
  <c r="I140" i="8"/>
  <c r="H140" i="8"/>
  <c r="G140" i="8"/>
  <c r="F140" i="8"/>
  <c r="D140" i="8"/>
  <c r="C140" i="8"/>
  <c r="K139" i="8"/>
  <c r="J139" i="8"/>
  <c r="I139" i="8"/>
  <c r="H139" i="8"/>
  <c r="G139" i="8"/>
  <c r="F139" i="8"/>
  <c r="D139" i="8"/>
  <c r="C139" i="8"/>
  <c r="K138" i="8"/>
  <c r="J138" i="8"/>
  <c r="I138" i="8"/>
  <c r="H138" i="8"/>
  <c r="G138" i="8"/>
  <c r="F138" i="8"/>
  <c r="D138" i="8"/>
  <c r="C138" i="8"/>
  <c r="K137" i="8"/>
  <c r="J137" i="8"/>
  <c r="I137" i="8"/>
  <c r="H137" i="8"/>
  <c r="G137" i="8"/>
  <c r="F137" i="8"/>
  <c r="D137" i="8"/>
  <c r="C137" i="8"/>
  <c r="K136" i="8"/>
  <c r="J136" i="8"/>
  <c r="I136" i="8"/>
  <c r="H136" i="8"/>
  <c r="G136" i="8"/>
  <c r="F136" i="8"/>
  <c r="D136" i="8"/>
  <c r="C136" i="8"/>
  <c r="K135" i="8"/>
  <c r="J135" i="8"/>
  <c r="I135" i="8"/>
  <c r="H135" i="8"/>
  <c r="G135" i="8"/>
  <c r="F135" i="8"/>
  <c r="D135" i="8"/>
  <c r="C135" i="8"/>
  <c r="K134" i="8"/>
  <c r="J134" i="8"/>
  <c r="I134" i="8"/>
  <c r="H134" i="8"/>
  <c r="G134" i="8"/>
  <c r="F134" i="8"/>
  <c r="D134" i="8"/>
  <c r="C134" i="8"/>
  <c r="K133" i="8"/>
  <c r="J133" i="8"/>
  <c r="I133" i="8"/>
  <c r="H133" i="8"/>
  <c r="G133" i="8"/>
  <c r="F133" i="8"/>
  <c r="D133" i="8"/>
  <c r="C133" i="8"/>
  <c r="K132" i="8"/>
  <c r="J132" i="8"/>
  <c r="I132" i="8"/>
  <c r="H132" i="8"/>
  <c r="G132" i="8"/>
  <c r="F132" i="8"/>
  <c r="D132" i="8"/>
  <c r="C132" i="8"/>
  <c r="K131" i="8"/>
  <c r="J131" i="8"/>
  <c r="I131" i="8"/>
  <c r="H131" i="8"/>
  <c r="G131" i="8"/>
  <c r="F131" i="8"/>
  <c r="D131" i="8"/>
  <c r="C131" i="8"/>
  <c r="K130" i="8"/>
  <c r="J130" i="8"/>
  <c r="I130" i="8"/>
  <c r="H130" i="8"/>
  <c r="G130" i="8"/>
  <c r="F130" i="8"/>
  <c r="D130" i="8"/>
  <c r="C130" i="8"/>
  <c r="K129" i="8"/>
  <c r="J129" i="8"/>
  <c r="I129" i="8"/>
  <c r="H129" i="8"/>
  <c r="G129" i="8"/>
  <c r="F129" i="8"/>
  <c r="D129" i="8"/>
  <c r="C129" i="8"/>
  <c r="K128" i="8"/>
  <c r="J128" i="8"/>
  <c r="I128" i="8"/>
  <c r="H128" i="8"/>
  <c r="G128" i="8"/>
  <c r="F128" i="8"/>
  <c r="D128" i="8"/>
  <c r="C128" i="8"/>
  <c r="K127" i="8"/>
  <c r="J127" i="8"/>
  <c r="I127" i="8"/>
  <c r="H127" i="8"/>
  <c r="G127" i="8"/>
  <c r="F127" i="8"/>
  <c r="D127" i="8"/>
  <c r="C127" i="8"/>
  <c r="K126" i="8"/>
  <c r="J126" i="8"/>
  <c r="I126" i="8"/>
  <c r="H126" i="8"/>
  <c r="G126" i="8"/>
  <c r="F126" i="8"/>
  <c r="D126" i="8"/>
  <c r="C126" i="8"/>
  <c r="K125" i="8"/>
  <c r="J125" i="8"/>
  <c r="I125" i="8"/>
  <c r="H125" i="8"/>
  <c r="G125" i="8"/>
  <c r="F125" i="8"/>
  <c r="D125" i="8"/>
  <c r="C125" i="8"/>
  <c r="K124" i="8"/>
  <c r="J124" i="8"/>
  <c r="I124" i="8"/>
  <c r="H124" i="8"/>
  <c r="G124" i="8"/>
  <c r="F124" i="8"/>
  <c r="D124" i="8"/>
  <c r="C124" i="8"/>
  <c r="K123" i="8"/>
  <c r="J123" i="8"/>
  <c r="I123" i="8"/>
  <c r="H123" i="8"/>
  <c r="G123" i="8"/>
  <c r="F123" i="8"/>
  <c r="D123" i="8"/>
  <c r="C123" i="8"/>
  <c r="K122" i="8"/>
  <c r="J122" i="8"/>
  <c r="I122" i="8"/>
  <c r="H122" i="8"/>
  <c r="G122" i="8"/>
  <c r="F122" i="8"/>
  <c r="D122" i="8"/>
  <c r="C122" i="8"/>
  <c r="K121" i="8"/>
  <c r="J121" i="8"/>
  <c r="I121" i="8"/>
  <c r="H121" i="8"/>
  <c r="G121" i="8"/>
  <c r="F121" i="8"/>
  <c r="D121" i="8"/>
  <c r="C121" i="8"/>
  <c r="K120" i="8"/>
  <c r="J120" i="8"/>
  <c r="I120" i="8"/>
  <c r="H120" i="8"/>
  <c r="G120" i="8"/>
  <c r="F120" i="8"/>
  <c r="D120" i="8"/>
  <c r="C120" i="8"/>
  <c r="K119" i="8"/>
  <c r="J119" i="8"/>
  <c r="I119" i="8"/>
  <c r="H119" i="8"/>
  <c r="G119" i="8"/>
  <c r="F119" i="8"/>
  <c r="D119" i="8"/>
  <c r="C119" i="8"/>
  <c r="K118" i="8"/>
  <c r="J118" i="8"/>
  <c r="I118" i="8"/>
  <c r="H118" i="8"/>
  <c r="G118" i="8"/>
  <c r="F118" i="8"/>
  <c r="D118" i="8"/>
  <c r="C118" i="8"/>
  <c r="K117" i="8"/>
  <c r="J117" i="8"/>
  <c r="I117" i="8"/>
  <c r="H117" i="8"/>
  <c r="G117" i="8"/>
  <c r="F117" i="8"/>
  <c r="D117" i="8"/>
  <c r="C117" i="8"/>
  <c r="K116" i="8"/>
  <c r="J116" i="8"/>
  <c r="I116" i="8"/>
  <c r="H116" i="8"/>
  <c r="G116" i="8"/>
  <c r="F116" i="8"/>
  <c r="D116" i="8"/>
  <c r="C116" i="8"/>
  <c r="K115" i="8"/>
  <c r="J115" i="8"/>
  <c r="I115" i="8"/>
  <c r="H115" i="8"/>
  <c r="G115" i="8"/>
  <c r="F115" i="8"/>
  <c r="D115" i="8"/>
  <c r="C115" i="8"/>
  <c r="K114" i="8"/>
  <c r="J114" i="8"/>
  <c r="I114" i="8"/>
  <c r="H114" i="8"/>
  <c r="G114" i="8"/>
  <c r="F114" i="8"/>
  <c r="D114" i="8"/>
  <c r="C114" i="8"/>
  <c r="K113" i="8"/>
  <c r="J113" i="8"/>
  <c r="I113" i="8"/>
  <c r="H113" i="8"/>
  <c r="G113" i="8"/>
  <c r="F113" i="8"/>
  <c r="D113" i="8"/>
  <c r="C113" i="8"/>
  <c r="K112" i="8"/>
  <c r="J112" i="8"/>
  <c r="I112" i="8"/>
  <c r="H112" i="8"/>
  <c r="G112" i="8"/>
  <c r="F112" i="8"/>
  <c r="D112" i="8"/>
  <c r="C112" i="8"/>
  <c r="K111" i="8"/>
  <c r="J111" i="8"/>
  <c r="I111" i="8"/>
  <c r="H111" i="8"/>
  <c r="G111" i="8"/>
  <c r="F111" i="8"/>
  <c r="D111" i="8"/>
  <c r="C111" i="8"/>
  <c r="K110" i="8"/>
  <c r="J110" i="8"/>
  <c r="I110" i="8"/>
  <c r="H110" i="8"/>
  <c r="G110" i="8"/>
  <c r="F110" i="8"/>
  <c r="D110" i="8"/>
  <c r="C110" i="8"/>
  <c r="K109" i="8"/>
  <c r="J109" i="8"/>
  <c r="I109" i="8"/>
  <c r="H109" i="8"/>
  <c r="G109" i="8"/>
  <c r="F109" i="8"/>
  <c r="D109" i="8"/>
  <c r="C109" i="8"/>
  <c r="K108" i="8"/>
  <c r="J108" i="8"/>
  <c r="I108" i="8"/>
  <c r="H108" i="8"/>
  <c r="G108" i="8"/>
  <c r="F108" i="8"/>
  <c r="D108" i="8"/>
  <c r="C108" i="8"/>
  <c r="K107" i="8"/>
  <c r="J107" i="8"/>
  <c r="I107" i="8"/>
  <c r="H107" i="8"/>
  <c r="G107" i="8"/>
  <c r="F107" i="8"/>
  <c r="D107" i="8"/>
  <c r="C107" i="8"/>
  <c r="K106" i="8"/>
  <c r="J106" i="8"/>
  <c r="I106" i="8"/>
  <c r="H106" i="8"/>
  <c r="G106" i="8"/>
  <c r="F106" i="8"/>
  <c r="D106" i="8"/>
  <c r="C106" i="8"/>
  <c r="K105" i="8"/>
  <c r="J105" i="8"/>
  <c r="I105" i="8"/>
  <c r="H105" i="8"/>
  <c r="G105" i="8"/>
  <c r="F105" i="8"/>
  <c r="D105" i="8"/>
  <c r="C105" i="8"/>
  <c r="K104" i="8"/>
  <c r="J104" i="8"/>
  <c r="I104" i="8"/>
  <c r="H104" i="8"/>
  <c r="G104" i="8"/>
  <c r="F104" i="8"/>
  <c r="D104" i="8"/>
  <c r="C104" i="8"/>
  <c r="K103" i="8"/>
  <c r="J103" i="8"/>
  <c r="I103" i="8"/>
  <c r="H103" i="8"/>
  <c r="G103" i="8"/>
  <c r="F103" i="8"/>
  <c r="D103" i="8"/>
  <c r="C103" i="8"/>
  <c r="K102" i="8"/>
  <c r="J102" i="8"/>
  <c r="I102" i="8"/>
  <c r="H102" i="8"/>
  <c r="G102" i="8"/>
  <c r="F102" i="8"/>
  <c r="D102" i="8"/>
  <c r="C102" i="8"/>
  <c r="K101" i="8"/>
  <c r="J101" i="8"/>
  <c r="I101" i="8"/>
  <c r="H101" i="8"/>
  <c r="G101" i="8"/>
  <c r="F101" i="8"/>
  <c r="D101" i="8"/>
  <c r="C101" i="8"/>
  <c r="K100" i="8"/>
  <c r="J100" i="8"/>
  <c r="I100" i="8"/>
  <c r="H100" i="8"/>
  <c r="G100" i="8"/>
  <c r="F100" i="8"/>
  <c r="D100" i="8"/>
  <c r="C100" i="8"/>
  <c r="K99" i="8"/>
  <c r="J99" i="8"/>
  <c r="I99" i="8"/>
  <c r="H99" i="8"/>
  <c r="G99" i="8"/>
  <c r="F99" i="8"/>
  <c r="D99" i="8"/>
  <c r="C99" i="8"/>
  <c r="K98" i="8"/>
  <c r="J98" i="8"/>
  <c r="I98" i="8"/>
  <c r="H98" i="8"/>
  <c r="G98" i="8"/>
  <c r="F98" i="8"/>
  <c r="D98" i="8"/>
  <c r="C98" i="8"/>
  <c r="K97" i="8"/>
  <c r="J97" i="8"/>
  <c r="I97" i="8"/>
  <c r="H97" i="8"/>
  <c r="G97" i="8"/>
  <c r="F97" i="8"/>
  <c r="D97" i="8"/>
  <c r="C97" i="8"/>
  <c r="K96" i="8"/>
  <c r="J96" i="8"/>
  <c r="I96" i="8"/>
  <c r="H96" i="8"/>
  <c r="G96" i="8"/>
  <c r="F96" i="8"/>
  <c r="D96" i="8"/>
  <c r="C96" i="8"/>
  <c r="K95" i="8"/>
  <c r="J95" i="8"/>
  <c r="I95" i="8"/>
  <c r="H95" i="8"/>
  <c r="G95" i="8"/>
  <c r="F95" i="8"/>
  <c r="D95" i="8"/>
  <c r="C95" i="8"/>
  <c r="K94" i="8"/>
  <c r="J94" i="8"/>
  <c r="I94" i="8"/>
  <c r="H94" i="8"/>
  <c r="G94" i="8"/>
  <c r="F94" i="8"/>
  <c r="D94" i="8"/>
  <c r="C94" i="8"/>
  <c r="K93" i="8"/>
  <c r="J93" i="8"/>
  <c r="I93" i="8"/>
  <c r="H93" i="8"/>
  <c r="G93" i="8"/>
  <c r="F93" i="8"/>
  <c r="D93" i="8"/>
  <c r="C93" i="8"/>
  <c r="K92" i="8"/>
  <c r="J92" i="8"/>
  <c r="I92" i="8"/>
  <c r="H92" i="8"/>
  <c r="G92" i="8"/>
  <c r="F92" i="8"/>
  <c r="D92" i="8"/>
  <c r="C92" i="8"/>
  <c r="K91" i="8"/>
  <c r="J91" i="8"/>
  <c r="I91" i="8"/>
  <c r="H91" i="8"/>
  <c r="G91" i="8"/>
  <c r="F91" i="8"/>
  <c r="D91" i="8"/>
  <c r="C91" i="8"/>
  <c r="K90" i="8"/>
  <c r="J90" i="8"/>
  <c r="I90" i="8"/>
  <c r="H90" i="8"/>
  <c r="G90" i="8"/>
  <c r="F90" i="8"/>
  <c r="D90" i="8"/>
  <c r="C90" i="8"/>
  <c r="K89" i="8"/>
  <c r="J89" i="8"/>
  <c r="I89" i="8"/>
  <c r="H89" i="8"/>
  <c r="G89" i="8"/>
  <c r="F89" i="8"/>
  <c r="D89" i="8"/>
  <c r="C89" i="8"/>
  <c r="K88" i="8"/>
  <c r="J88" i="8"/>
  <c r="I88" i="8"/>
  <c r="H88" i="8"/>
  <c r="G88" i="8"/>
  <c r="F88" i="8"/>
  <c r="D88" i="8"/>
  <c r="C88" i="8"/>
  <c r="K87" i="8"/>
  <c r="J87" i="8"/>
  <c r="I87" i="8"/>
  <c r="H87" i="8"/>
  <c r="G87" i="8"/>
  <c r="F87" i="8"/>
  <c r="D87" i="8"/>
  <c r="C87" i="8"/>
  <c r="K86" i="8"/>
  <c r="J86" i="8"/>
  <c r="I86" i="8"/>
  <c r="H86" i="8"/>
  <c r="G86" i="8"/>
  <c r="F86" i="8"/>
  <c r="D86" i="8"/>
  <c r="C86" i="8"/>
  <c r="K85" i="8"/>
  <c r="J85" i="8"/>
  <c r="I85" i="8"/>
  <c r="H85" i="8"/>
  <c r="G85" i="8"/>
  <c r="F85" i="8"/>
  <c r="D85" i="8"/>
  <c r="C85" i="8"/>
  <c r="K84" i="8"/>
  <c r="J84" i="8"/>
  <c r="I84" i="8"/>
  <c r="H84" i="8"/>
  <c r="G84" i="8"/>
  <c r="F84" i="8"/>
  <c r="D84" i="8"/>
  <c r="C84" i="8"/>
  <c r="K83" i="8"/>
  <c r="J83" i="8"/>
  <c r="I83" i="8"/>
  <c r="H83" i="8"/>
  <c r="G83" i="8"/>
  <c r="F83" i="8"/>
  <c r="D83" i="8"/>
  <c r="C83" i="8"/>
  <c r="K82" i="8"/>
  <c r="J82" i="8"/>
  <c r="I82" i="8"/>
  <c r="H82" i="8"/>
  <c r="G82" i="8"/>
  <c r="F82" i="8"/>
  <c r="D82" i="8"/>
  <c r="C82" i="8"/>
  <c r="K81" i="8"/>
  <c r="J81" i="8"/>
  <c r="I81" i="8"/>
  <c r="H81" i="8"/>
  <c r="G81" i="8"/>
  <c r="F81" i="8"/>
  <c r="D81" i="8"/>
  <c r="C81" i="8"/>
  <c r="K80" i="8"/>
  <c r="J80" i="8"/>
  <c r="I80" i="8"/>
  <c r="H80" i="8"/>
  <c r="G80" i="8"/>
  <c r="F80" i="8"/>
  <c r="D80" i="8"/>
  <c r="C80" i="8"/>
  <c r="K79" i="8"/>
  <c r="J79" i="8"/>
  <c r="I79" i="8"/>
  <c r="H79" i="8"/>
  <c r="G79" i="8"/>
  <c r="F79" i="8"/>
  <c r="D79" i="8"/>
  <c r="C79" i="8"/>
  <c r="K78" i="8"/>
  <c r="J78" i="8"/>
  <c r="I78" i="8"/>
  <c r="H78" i="8"/>
  <c r="G78" i="8"/>
  <c r="F78" i="8"/>
  <c r="D78" i="8"/>
  <c r="C78" i="8"/>
  <c r="K77" i="8"/>
  <c r="J77" i="8"/>
  <c r="I77" i="8"/>
  <c r="H77" i="8"/>
  <c r="G77" i="8"/>
  <c r="F77" i="8"/>
  <c r="D77" i="8"/>
  <c r="C77" i="8"/>
  <c r="K76" i="8"/>
  <c r="J76" i="8"/>
  <c r="I76" i="8"/>
  <c r="H76" i="8"/>
  <c r="G76" i="8"/>
  <c r="F76" i="8"/>
  <c r="D76" i="8"/>
  <c r="C76" i="8"/>
  <c r="K75" i="8"/>
  <c r="J75" i="8"/>
  <c r="I75" i="8"/>
  <c r="H75" i="8"/>
  <c r="G75" i="8"/>
  <c r="F75" i="8"/>
  <c r="D75" i="8"/>
  <c r="C75" i="8"/>
  <c r="K74" i="8"/>
  <c r="J74" i="8"/>
  <c r="I74" i="8"/>
  <c r="H74" i="8"/>
  <c r="G74" i="8"/>
  <c r="F74" i="8"/>
  <c r="D74" i="8"/>
  <c r="C74" i="8"/>
  <c r="K73" i="8"/>
  <c r="J73" i="8"/>
  <c r="I73" i="8"/>
  <c r="H73" i="8"/>
  <c r="G73" i="8"/>
  <c r="F73" i="8"/>
  <c r="D73" i="8"/>
  <c r="C73" i="8"/>
  <c r="K72" i="8"/>
  <c r="J72" i="8"/>
  <c r="I72" i="8"/>
  <c r="H72" i="8"/>
  <c r="G72" i="8"/>
  <c r="F72" i="8"/>
  <c r="D72" i="8"/>
  <c r="C72" i="8"/>
  <c r="K71" i="8"/>
  <c r="J71" i="8"/>
  <c r="I71" i="8"/>
  <c r="H71" i="8"/>
  <c r="G71" i="8"/>
  <c r="F71" i="8"/>
  <c r="D71" i="8"/>
  <c r="C71" i="8"/>
  <c r="K70" i="8"/>
  <c r="J70" i="8"/>
  <c r="I70" i="8"/>
  <c r="H70" i="8"/>
  <c r="G70" i="8"/>
  <c r="F70" i="8"/>
  <c r="D70" i="8"/>
  <c r="C70" i="8"/>
  <c r="K69" i="8"/>
  <c r="J69" i="8"/>
  <c r="I69" i="8"/>
  <c r="H69" i="8"/>
  <c r="G69" i="8"/>
  <c r="F69" i="8"/>
  <c r="D69" i="8"/>
  <c r="C69" i="8"/>
  <c r="K68" i="8"/>
  <c r="J68" i="8"/>
  <c r="I68" i="8"/>
  <c r="H68" i="8"/>
  <c r="G68" i="8"/>
  <c r="F68" i="8"/>
  <c r="D68" i="8"/>
  <c r="C68" i="8"/>
  <c r="K67" i="8"/>
  <c r="J67" i="8"/>
  <c r="I67" i="8"/>
  <c r="H67" i="8"/>
  <c r="G67" i="8"/>
  <c r="F67" i="8"/>
  <c r="D67" i="8"/>
  <c r="C67" i="8"/>
  <c r="K66" i="8"/>
  <c r="J66" i="8"/>
  <c r="I66" i="8"/>
  <c r="H66" i="8"/>
  <c r="G66" i="8"/>
  <c r="F66" i="8"/>
  <c r="D66" i="8"/>
  <c r="C66" i="8"/>
  <c r="K65" i="8"/>
  <c r="J65" i="8"/>
  <c r="I65" i="8"/>
  <c r="H65" i="8"/>
  <c r="G65" i="8"/>
  <c r="F65" i="8"/>
  <c r="D65" i="8"/>
  <c r="C65" i="8"/>
  <c r="K64" i="8"/>
  <c r="J64" i="8"/>
  <c r="I64" i="8"/>
  <c r="H64" i="8"/>
  <c r="G64" i="8"/>
  <c r="F64" i="8"/>
  <c r="D64" i="8"/>
  <c r="C64" i="8"/>
  <c r="K63" i="8"/>
  <c r="J63" i="8"/>
  <c r="I63" i="8"/>
  <c r="H63" i="8"/>
  <c r="G63" i="8"/>
  <c r="F63" i="8"/>
  <c r="D63" i="8"/>
  <c r="C63" i="8"/>
  <c r="K62" i="8"/>
  <c r="J62" i="8"/>
  <c r="I62" i="8"/>
  <c r="H62" i="8"/>
  <c r="G62" i="8"/>
  <c r="F62" i="8"/>
  <c r="D62" i="8"/>
  <c r="C62" i="8"/>
  <c r="K61" i="8"/>
  <c r="J61" i="8"/>
  <c r="I61" i="8"/>
  <c r="H61" i="8"/>
  <c r="G61" i="8"/>
  <c r="F61" i="8"/>
  <c r="D61" i="8"/>
  <c r="C61" i="8"/>
  <c r="K60" i="8"/>
  <c r="J60" i="8"/>
  <c r="I60" i="8"/>
  <c r="H60" i="8"/>
  <c r="G60" i="8"/>
  <c r="F60" i="8"/>
  <c r="D60" i="8"/>
  <c r="C60" i="8"/>
  <c r="K59" i="8"/>
  <c r="J59" i="8"/>
  <c r="I59" i="8"/>
  <c r="H59" i="8"/>
  <c r="G59" i="8"/>
  <c r="F59" i="8"/>
  <c r="D59" i="8"/>
  <c r="C59" i="8"/>
  <c r="K58" i="8"/>
  <c r="J58" i="8"/>
  <c r="I58" i="8"/>
  <c r="H58" i="8"/>
  <c r="G58" i="8"/>
  <c r="F58" i="8"/>
  <c r="D58" i="8"/>
  <c r="C58" i="8"/>
  <c r="K57" i="8"/>
  <c r="J57" i="8"/>
  <c r="I57" i="8"/>
  <c r="H57" i="8"/>
  <c r="G57" i="8"/>
  <c r="F57" i="8"/>
  <c r="D57" i="8"/>
  <c r="C57" i="8"/>
  <c r="K56" i="8"/>
  <c r="J56" i="8"/>
  <c r="I56" i="8"/>
  <c r="H56" i="8"/>
  <c r="G56" i="8"/>
  <c r="F56" i="8"/>
  <c r="D56" i="8"/>
  <c r="C56" i="8"/>
  <c r="K55" i="8"/>
  <c r="J55" i="8"/>
  <c r="I55" i="8"/>
  <c r="H55" i="8"/>
  <c r="G55" i="8"/>
  <c r="F55" i="8"/>
  <c r="D55" i="8"/>
  <c r="C55" i="8"/>
  <c r="K54" i="8"/>
  <c r="J54" i="8"/>
  <c r="I54" i="8"/>
  <c r="H54" i="8"/>
  <c r="G54" i="8"/>
  <c r="F54" i="8"/>
  <c r="D54" i="8"/>
  <c r="C54" i="8"/>
  <c r="K53" i="8"/>
  <c r="J53" i="8"/>
  <c r="I53" i="8"/>
  <c r="H53" i="8"/>
  <c r="G53" i="8"/>
  <c r="F53" i="8"/>
  <c r="D53" i="8"/>
  <c r="C53" i="8"/>
  <c r="K52" i="8"/>
  <c r="J52" i="8"/>
  <c r="I52" i="8"/>
  <c r="H52" i="8"/>
  <c r="G52" i="8"/>
  <c r="F52" i="8"/>
  <c r="D52" i="8"/>
  <c r="C52" i="8"/>
  <c r="K51" i="8"/>
  <c r="J51" i="8"/>
  <c r="I51" i="8"/>
  <c r="H51" i="8"/>
  <c r="G51" i="8"/>
  <c r="F51" i="8"/>
  <c r="D51" i="8"/>
  <c r="C51" i="8"/>
  <c r="K50" i="8"/>
  <c r="J50" i="8"/>
  <c r="I50" i="8"/>
  <c r="H50" i="8"/>
  <c r="G50" i="8"/>
  <c r="F50" i="8"/>
  <c r="D50" i="8"/>
  <c r="C50" i="8"/>
  <c r="K49" i="8"/>
  <c r="J49" i="8"/>
  <c r="I49" i="8"/>
  <c r="H49" i="8"/>
  <c r="G49" i="8"/>
  <c r="F49" i="8"/>
  <c r="D49" i="8"/>
  <c r="C49" i="8"/>
  <c r="K48" i="8"/>
  <c r="J48" i="8"/>
  <c r="I48" i="8"/>
  <c r="H48" i="8"/>
  <c r="G48" i="8"/>
  <c r="F48" i="8"/>
  <c r="D48" i="8"/>
  <c r="C48" i="8"/>
  <c r="K47" i="8"/>
  <c r="J47" i="8"/>
  <c r="I47" i="8"/>
  <c r="H47" i="8"/>
  <c r="G47" i="8"/>
  <c r="F47" i="8"/>
  <c r="D47" i="8"/>
  <c r="C47" i="8"/>
  <c r="K46" i="8"/>
  <c r="J46" i="8"/>
  <c r="I46" i="8"/>
  <c r="H46" i="8"/>
  <c r="G46" i="8"/>
  <c r="F46" i="8"/>
  <c r="D46" i="8"/>
  <c r="C46" i="8"/>
  <c r="K45" i="8"/>
  <c r="J45" i="8"/>
  <c r="I45" i="8"/>
  <c r="H45" i="8"/>
  <c r="G45" i="8"/>
  <c r="F45" i="8"/>
  <c r="D45" i="8"/>
  <c r="C45" i="8"/>
  <c r="K44" i="8"/>
  <c r="J44" i="8"/>
  <c r="I44" i="8"/>
  <c r="H44" i="8"/>
  <c r="G44" i="8"/>
  <c r="F44" i="8"/>
  <c r="D44" i="8"/>
  <c r="C44" i="8"/>
  <c r="K43" i="8"/>
  <c r="J43" i="8"/>
  <c r="I43" i="8"/>
  <c r="H43" i="8"/>
  <c r="G43" i="8"/>
  <c r="F43" i="8"/>
  <c r="D43" i="8"/>
  <c r="C43" i="8"/>
  <c r="K42" i="8"/>
  <c r="J42" i="8"/>
  <c r="I42" i="8"/>
  <c r="H42" i="8"/>
  <c r="D42" i="8"/>
  <c r="C42" i="8"/>
  <c r="K41" i="8"/>
  <c r="J41" i="8"/>
  <c r="I41" i="8"/>
  <c r="H41" i="8"/>
  <c r="D41" i="8"/>
  <c r="C41" i="8"/>
  <c r="K40" i="8"/>
  <c r="J40" i="8"/>
  <c r="I40" i="8"/>
  <c r="H40" i="8"/>
  <c r="D40" i="8"/>
  <c r="C40" i="8"/>
  <c r="K45" i="7" l="1"/>
  <c r="T3" i="8"/>
  <c r="S3" i="8"/>
  <c r="R3" i="8"/>
  <c r="W3" i="8" l="1"/>
  <c r="P1" i="8"/>
  <c r="O1" i="8"/>
  <c r="O39" i="8" s="1"/>
  <c r="N1" i="8"/>
  <c r="N39" i="8" s="1"/>
  <c r="M1" i="8"/>
  <c r="M39" i="8" s="1"/>
  <c r="L1" i="8"/>
  <c r="L39" i="8" s="1"/>
  <c r="K1" i="8"/>
  <c r="K39" i="8" s="1"/>
  <c r="J1" i="8"/>
  <c r="J39" i="8" s="1"/>
  <c r="I1" i="8"/>
  <c r="I39" i="8" s="1"/>
  <c r="H1" i="8"/>
  <c r="H39" i="8" s="1"/>
  <c r="G1" i="8"/>
  <c r="F1" i="8"/>
  <c r="A1" i="8"/>
  <c r="B39" i="8" l="1"/>
  <c r="E39" i="8"/>
  <c r="D39" i="8"/>
  <c r="C39" i="8"/>
  <c r="J38" i="8"/>
  <c r="J36" i="8"/>
  <c r="J37" i="8"/>
  <c r="B38" i="8"/>
  <c r="B36" i="8"/>
  <c r="B37" i="8"/>
  <c r="E38" i="8"/>
  <c r="E37" i="8"/>
  <c r="E36" i="8"/>
  <c r="D36" i="8"/>
  <c r="C36" i="8"/>
  <c r="D37" i="8"/>
  <c r="C38" i="8"/>
  <c r="C37" i="8"/>
  <c r="D38" i="8"/>
  <c r="H37" i="8"/>
  <c r="H38" i="8"/>
  <c r="H36" i="8"/>
  <c r="K38" i="8"/>
  <c r="K37" i="8"/>
  <c r="K36" i="8"/>
  <c r="L36" i="8"/>
  <c r="L37" i="8"/>
  <c r="L38" i="8"/>
  <c r="M37" i="8"/>
  <c r="M38" i="8"/>
  <c r="M36" i="8"/>
  <c r="N37" i="8"/>
  <c r="N38" i="8"/>
  <c r="N36" i="8"/>
  <c r="O37" i="8"/>
  <c r="O38" i="8"/>
  <c r="O36" i="8"/>
  <c r="P37" i="8"/>
  <c r="I37" i="8"/>
  <c r="I38" i="8"/>
  <c r="I36" i="8"/>
  <c r="K35" i="8"/>
  <c r="K31" i="8"/>
  <c r="K27" i="8"/>
  <c r="K23" i="8"/>
  <c r="K19" i="8"/>
  <c r="K15" i="8"/>
  <c r="K11" i="8"/>
  <c r="K7" i="8"/>
  <c r="K3" i="8"/>
  <c r="K34" i="8"/>
  <c r="K18" i="8"/>
  <c r="K10" i="8"/>
  <c r="K32" i="8"/>
  <c r="K28" i="8"/>
  <c r="K24" i="8"/>
  <c r="K20" i="8"/>
  <c r="K16" i="8"/>
  <c r="K12" i="8"/>
  <c r="K8" i="8"/>
  <c r="K4" i="8"/>
  <c r="K30" i="8"/>
  <c r="K6" i="8"/>
  <c r="K21" i="8"/>
  <c r="K13" i="8"/>
  <c r="K5" i="8"/>
  <c r="K22" i="8"/>
  <c r="K33" i="8"/>
  <c r="K29" i="8"/>
  <c r="K25" i="8"/>
  <c r="K17" i="8"/>
  <c r="K9" i="8"/>
  <c r="K26" i="8"/>
  <c r="K14" i="8"/>
  <c r="M34" i="8"/>
  <c r="M26" i="8"/>
  <c r="M18" i="8"/>
  <c r="M10" i="8"/>
  <c r="M31" i="8"/>
  <c r="M29" i="8"/>
  <c r="M21" i="8"/>
  <c r="M13" i="8"/>
  <c r="M5" i="8"/>
  <c r="M25" i="8"/>
  <c r="M12" i="8"/>
  <c r="M4" i="8"/>
  <c r="M23" i="8"/>
  <c r="M32" i="8"/>
  <c r="M24" i="8"/>
  <c r="M16" i="8"/>
  <c r="M8" i="8"/>
  <c r="M7" i="8"/>
  <c r="M35" i="8"/>
  <c r="M27" i="8"/>
  <c r="M19" i="8"/>
  <c r="M11" i="8"/>
  <c r="M3" i="8"/>
  <c r="M33" i="8"/>
  <c r="M28" i="8"/>
  <c r="M30" i="8"/>
  <c r="M22" i="8"/>
  <c r="M14" i="8"/>
  <c r="M6" i="8"/>
  <c r="M17" i="8"/>
  <c r="M9" i="8"/>
  <c r="M20" i="8"/>
  <c r="M15" i="8"/>
  <c r="H34" i="8"/>
  <c r="H30" i="8"/>
  <c r="H26" i="8"/>
  <c r="H22" i="8"/>
  <c r="H18" i="8"/>
  <c r="H14" i="8"/>
  <c r="H10" i="8"/>
  <c r="H6" i="8"/>
  <c r="H33" i="8"/>
  <c r="H25" i="8"/>
  <c r="H17" i="8"/>
  <c r="H9" i="8"/>
  <c r="H29" i="8"/>
  <c r="H21" i="8"/>
  <c r="H13" i="8"/>
  <c r="H35" i="8"/>
  <c r="H31" i="8"/>
  <c r="H27" i="8"/>
  <c r="H23" i="8"/>
  <c r="H19" i="8"/>
  <c r="H15" i="8"/>
  <c r="H11" i="8"/>
  <c r="H7" i="8"/>
  <c r="H3" i="8"/>
  <c r="H8" i="8"/>
  <c r="H4" i="8"/>
  <c r="H32" i="8"/>
  <c r="H28" i="8"/>
  <c r="H24" i="8"/>
  <c r="H20" i="8"/>
  <c r="H16" i="8"/>
  <c r="H12" i="8"/>
  <c r="H5" i="8"/>
  <c r="P34" i="8"/>
  <c r="J35" i="8"/>
  <c r="J31" i="8"/>
  <c r="J27" i="8"/>
  <c r="J23" i="8"/>
  <c r="J19" i="8"/>
  <c r="J15" i="8"/>
  <c r="J7" i="8"/>
  <c r="J3" i="8"/>
  <c r="J22" i="8"/>
  <c r="J11" i="8"/>
  <c r="J6" i="8"/>
  <c r="J32" i="8"/>
  <c r="J28" i="8"/>
  <c r="J24" i="8"/>
  <c r="J20" i="8"/>
  <c r="J16" i="8"/>
  <c r="J12" i="8"/>
  <c r="J8" i="8"/>
  <c r="J4" i="8"/>
  <c r="J34" i="8"/>
  <c r="J26" i="8"/>
  <c r="J18" i="8"/>
  <c r="J10" i="8"/>
  <c r="J30" i="8"/>
  <c r="J33" i="8"/>
  <c r="J29" i="8"/>
  <c r="J25" i="8"/>
  <c r="J21" i="8"/>
  <c r="J17" i="8"/>
  <c r="J13" i="8"/>
  <c r="J9" i="8"/>
  <c r="J5" i="8"/>
  <c r="J14" i="8"/>
  <c r="L31" i="8"/>
  <c r="L23" i="8"/>
  <c r="L15" i="8"/>
  <c r="L7" i="8"/>
  <c r="L34" i="8"/>
  <c r="L26" i="8"/>
  <c r="L18" i="8"/>
  <c r="L10" i="8"/>
  <c r="L22" i="8"/>
  <c r="L25" i="8"/>
  <c r="L20" i="8"/>
  <c r="L12" i="8"/>
  <c r="L4" i="8"/>
  <c r="L29" i="8"/>
  <c r="L21" i="8"/>
  <c r="L13" i="8"/>
  <c r="L5" i="8"/>
  <c r="L17" i="8"/>
  <c r="L9" i="8"/>
  <c r="L28" i="8"/>
  <c r="L32" i="8"/>
  <c r="L24" i="8"/>
  <c r="L16" i="8"/>
  <c r="L8" i="8"/>
  <c r="L14" i="8"/>
  <c r="L6" i="8"/>
  <c r="L35" i="8"/>
  <c r="L27" i="8"/>
  <c r="L19" i="8"/>
  <c r="L11" i="8"/>
  <c r="L3" i="8"/>
  <c r="L30" i="8"/>
  <c r="L33" i="8"/>
  <c r="B35" i="8"/>
  <c r="B27" i="8"/>
  <c r="B34" i="8"/>
  <c r="B26" i="8"/>
  <c r="B18" i="8"/>
  <c r="B10" i="8"/>
  <c r="B3" i="8"/>
  <c r="B33" i="8"/>
  <c r="B25" i="8"/>
  <c r="B17" i="8"/>
  <c r="B9" i="8"/>
  <c r="B5" i="8"/>
  <c r="B12" i="8"/>
  <c r="B32" i="8"/>
  <c r="B24" i="8"/>
  <c r="B16" i="8"/>
  <c r="B8" i="8"/>
  <c r="B13" i="8"/>
  <c r="B4" i="8"/>
  <c r="B31" i="8"/>
  <c r="B23" i="8"/>
  <c r="B15" i="8"/>
  <c r="B7" i="8"/>
  <c r="B22" i="8"/>
  <c r="B14" i="8"/>
  <c r="B21" i="8"/>
  <c r="B20" i="8"/>
  <c r="B11" i="8"/>
  <c r="B30" i="8"/>
  <c r="B6" i="8"/>
  <c r="B29" i="8"/>
  <c r="B28" i="8"/>
  <c r="B19" i="8"/>
  <c r="E29" i="8"/>
  <c r="E21" i="8"/>
  <c r="E13" i="8"/>
  <c r="E5" i="8"/>
  <c r="E28" i="8"/>
  <c r="E20" i="8"/>
  <c r="E12" i="8"/>
  <c r="E4" i="8"/>
  <c r="E35" i="8"/>
  <c r="E27" i="8"/>
  <c r="E19" i="8"/>
  <c r="E11" i="8"/>
  <c r="E3" i="8"/>
  <c r="E26" i="8"/>
  <c r="E18" i="8"/>
  <c r="E10" i="8"/>
  <c r="E32" i="8"/>
  <c r="E14" i="8"/>
  <c r="E8" i="8"/>
  <c r="E23" i="8"/>
  <c r="E34" i="8"/>
  <c r="E16" i="8"/>
  <c r="E31" i="8"/>
  <c r="E6" i="8"/>
  <c r="E33" i="8"/>
  <c r="E25" i="8"/>
  <c r="E17" i="8"/>
  <c r="E9" i="8"/>
  <c r="E24" i="8"/>
  <c r="E7" i="8"/>
  <c r="E22" i="8"/>
  <c r="E15" i="8"/>
  <c r="E30" i="8"/>
  <c r="D33" i="8"/>
  <c r="D29" i="8"/>
  <c r="D25" i="8"/>
  <c r="D21" i="8"/>
  <c r="D17" i="8"/>
  <c r="D13" i="8"/>
  <c r="D9" i="8"/>
  <c r="D5" i="8"/>
  <c r="C33" i="8"/>
  <c r="C29" i="8"/>
  <c r="C25" i="8"/>
  <c r="C21" i="8"/>
  <c r="C17" i="8"/>
  <c r="C13" i="8"/>
  <c r="C9" i="8"/>
  <c r="D28" i="8"/>
  <c r="C32" i="8"/>
  <c r="C16" i="8"/>
  <c r="C8" i="8"/>
  <c r="C5" i="8"/>
  <c r="D16" i="8"/>
  <c r="D34" i="8"/>
  <c r="D30" i="8"/>
  <c r="D26" i="8"/>
  <c r="D22" i="8"/>
  <c r="D18" i="8"/>
  <c r="D14" i="8"/>
  <c r="D10" i="8"/>
  <c r="D6" i="8"/>
  <c r="C34" i="8"/>
  <c r="C30" i="8"/>
  <c r="C26" i="8"/>
  <c r="C22" i="8"/>
  <c r="C18" i="8"/>
  <c r="C14" i="8"/>
  <c r="C10" i="8"/>
  <c r="C6" i="8"/>
  <c r="D19" i="8"/>
  <c r="D11" i="8"/>
  <c r="D3" i="8"/>
  <c r="D32" i="8"/>
  <c r="D12" i="8"/>
  <c r="C4" i="8"/>
  <c r="D35" i="8"/>
  <c r="D31" i="8"/>
  <c r="D27" i="8"/>
  <c r="D23" i="8"/>
  <c r="D15" i="8"/>
  <c r="D7" i="8"/>
  <c r="C11" i="8"/>
  <c r="C7" i="8"/>
  <c r="C3" i="8"/>
  <c r="D8" i="8"/>
  <c r="C24" i="8"/>
  <c r="C12" i="8"/>
  <c r="C35" i="8"/>
  <c r="C31" i="8"/>
  <c r="C27" i="8"/>
  <c r="C23" i="8"/>
  <c r="C19" i="8"/>
  <c r="C15" i="8"/>
  <c r="D24" i="8"/>
  <c r="C28" i="8"/>
  <c r="C20" i="8"/>
  <c r="D20" i="8"/>
  <c r="D4" i="8"/>
  <c r="N29" i="8"/>
  <c r="N21" i="8"/>
  <c r="N13" i="8"/>
  <c r="N5" i="8"/>
  <c r="N32" i="8"/>
  <c r="N24" i="8"/>
  <c r="N16" i="8"/>
  <c r="N8" i="8"/>
  <c r="N31" i="8"/>
  <c r="N34" i="8"/>
  <c r="N35" i="8"/>
  <c r="N27" i="8"/>
  <c r="N19" i="8"/>
  <c r="N11" i="8"/>
  <c r="N3" i="8"/>
  <c r="N23" i="8"/>
  <c r="N18" i="8"/>
  <c r="N30" i="8"/>
  <c r="N22" i="8"/>
  <c r="N14" i="8"/>
  <c r="N6" i="8"/>
  <c r="N28" i="8"/>
  <c r="N15" i="8"/>
  <c r="N7" i="8"/>
  <c r="N26" i="8"/>
  <c r="N10" i="8"/>
  <c r="N33" i="8"/>
  <c r="N25" i="8"/>
  <c r="N17" i="8"/>
  <c r="N9" i="8"/>
  <c r="N20" i="8"/>
  <c r="N12" i="8"/>
  <c r="N4" i="8"/>
  <c r="O32" i="8"/>
  <c r="O24" i="8"/>
  <c r="O16" i="8"/>
  <c r="O35" i="8"/>
  <c r="O27" i="8"/>
  <c r="O19" i="8"/>
  <c r="O31" i="8"/>
  <c r="O15" i="8"/>
  <c r="O18" i="8"/>
  <c r="O30" i="8"/>
  <c r="O22" i="8"/>
  <c r="O14" i="8"/>
  <c r="O34" i="8"/>
  <c r="O33" i="8"/>
  <c r="O25" i="8"/>
  <c r="O17" i="8"/>
  <c r="O23" i="8"/>
  <c r="O28" i="8"/>
  <c r="O20" i="8"/>
  <c r="O26" i="8"/>
  <c r="O29" i="8"/>
  <c r="O21" i="8"/>
  <c r="O13" i="8"/>
  <c r="I34" i="8"/>
  <c r="I30" i="8"/>
  <c r="I26" i="8"/>
  <c r="I22" i="8"/>
  <c r="I18" i="8"/>
  <c r="I14" i="8"/>
  <c r="I10" i="8"/>
  <c r="I6" i="8"/>
  <c r="I33" i="8"/>
  <c r="I25" i="8"/>
  <c r="I9" i="8"/>
  <c r="I35" i="8"/>
  <c r="I31" i="8"/>
  <c r="I27" i="8"/>
  <c r="I23" i="8"/>
  <c r="I19" i="8"/>
  <c r="I15" i="8"/>
  <c r="I11" i="8"/>
  <c r="I7" i="8"/>
  <c r="I3" i="8"/>
  <c r="I21" i="8"/>
  <c r="I13" i="8"/>
  <c r="I16" i="8"/>
  <c r="I8" i="8"/>
  <c r="I32" i="8"/>
  <c r="I28" i="8"/>
  <c r="I24" i="8"/>
  <c r="I20" i="8"/>
  <c r="I12" i="8"/>
  <c r="I4" i="8"/>
  <c r="I17" i="8"/>
  <c r="I29" i="8"/>
  <c r="I5" i="8"/>
  <c r="Y3" i="8"/>
  <c r="X3" i="8"/>
  <c r="Z3" i="8"/>
  <c r="W4" i="8"/>
  <c r="X4" i="8" s="1"/>
  <c r="Z4" i="8" l="1"/>
  <c r="Y4" i="8"/>
  <c r="W5" i="8"/>
  <c r="X5" i="8" s="1"/>
  <c r="Y5" i="8" l="1"/>
  <c r="Z5" i="8"/>
  <c r="W6" i="8"/>
  <c r="X6" i="8" s="1"/>
  <c r="O4" i="8"/>
  <c r="O12" i="8"/>
  <c r="O11" i="8"/>
  <c r="O10" i="8"/>
  <c r="O9" i="8"/>
  <c r="O8" i="8"/>
  <c r="O7" i="8"/>
  <c r="O6" i="8"/>
  <c r="O5" i="8"/>
  <c r="Z6" i="8" l="1"/>
  <c r="Y6" i="8"/>
  <c r="W7" i="8"/>
  <c r="X7" i="8" s="1"/>
  <c r="Y7" i="8" l="1"/>
  <c r="Z7" i="8"/>
  <c r="W8" i="8"/>
  <c r="X8" i="8" s="1"/>
  <c r="Z8" i="8" l="1"/>
  <c r="Y8" i="8"/>
  <c r="W9" i="8"/>
  <c r="X9" i="8" s="1"/>
  <c r="Y9" i="8" l="1"/>
  <c r="Z9" i="8"/>
  <c r="W10" i="8"/>
  <c r="X10" i="8" s="1"/>
  <c r="Z10" i="8" l="1"/>
  <c r="Y10" i="8"/>
  <c r="W11" i="8"/>
  <c r="X11" i="8" s="1"/>
  <c r="Y11" i="8" l="1"/>
  <c r="Z11" i="8"/>
  <c r="Z12" i="8" s="1"/>
  <c r="W12" i="8"/>
  <c r="X12" i="8" s="1"/>
  <c r="Y12" i="8" l="1"/>
  <c r="W13" i="8"/>
  <c r="X13" i="8" s="1"/>
  <c r="Y13" i="8" l="1"/>
  <c r="Z13" i="8"/>
  <c r="W14" i="8"/>
  <c r="X14" i="8" s="1"/>
  <c r="Z14" i="8" l="1"/>
  <c r="Y14" i="8"/>
  <c r="W15" i="8"/>
  <c r="X15" i="8" s="1"/>
  <c r="Y15" i="8" l="1"/>
  <c r="Z15" i="8"/>
  <c r="W16" i="8"/>
  <c r="X16" i="8" s="1"/>
  <c r="Z16" i="8" l="1"/>
  <c r="Y16" i="8"/>
  <c r="W17" i="8"/>
  <c r="X17" i="8" s="1"/>
  <c r="Y17" i="8" l="1"/>
  <c r="Z17" i="8"/>
  <c r="W18" i="8"/>
  <c r="X18" i="8" s="1"/>
  <c r="Z18" i="8" l="1"/>
  <c r="Y18" i="8"/>
  <c r="Y19" i="8" s="1"/>
  <c r="W19" i="8"/>
  <c r="X19" i="8" s="1"/>
  <c r="Z19" i="8" l="1"/>
  <c r="W20" i="8"/>
  <c r="X20" i="8" s="1"/>
  <c r="Z20" i="8" l="1"/>
  <c r="Y20" i="8"/>
  <c r="Y21" i="8" s="1"/>
  <c r="W21" i="8"/>
  <c r="X21" i="8" s="1"/>
  <c r="Z21" i="8" l="1"/>
  <c r="Z22" i="8" s="1"/>
  <c r="W22" i="8"/>
  <c r="X22" i="8" s="1"/>
  <c r="Y22" i="8" l="1"/>
  <c r="W23" i="8"/>
  <c r="X23" i="8" s="1"/>
  <c r="Y23" i="8" l="1"/>
  <c r="Z23" i="8"/>
  <c r="W24" i="8"/>
  <c r="X24" i="8" s="1"/>
  <c r="Z24" i="8" l="1"/>
  <c r="Y24" i="8"/>
  <c r="W25" i="8"/>
  <c r="X25" i="8" s="1"/>
  <c r="Y25" i="8" l="1"/>
  <c r="Z25" i="8"/>
  <c r="W26" i="8"/>
  <c r="X26" i="8" s="1"/>
  <c r="Z26" i="8" l="1"/>
  <c r="Y26" i="8"/>
  <c r="W27" i="8"/>
  <c r="X27" i="8" s="1"/>
  <c r="Y27" i="8" l="1"/>
  <c r="Z27" i="8"/>
  <c r="W28" i="8"/>
  <c r="X28" i="8" s="1"/>
  <c r="Z28" i="8" l="1"/>
  <c r="G4" i="8" s="1"/>
  <c r="Y28" i="8"/>
  <c r="F4" i="8" s="1"/>
  <c r="W29" i="8"/>
  <c r="X29" i="8" s="1"/>
  <c r="Y29" i="8" l="1"/>
  <c r="Z29" i="8"/>
  <c r="G5" i="8" s="1"/>
  <c r="W30" i="8"/>
  <c r="X30" i="8" s="1"/>
  <c r="Z30" i="8" l="1"/>
  <c r="G6" i="8" s="1"/>
  <c r="Y30" i="8"/>
  <c r="F6" i="8" s="1"/>
  <c r="W31" i="8"/>
  <c r="X31" i="8" s="1"/>
  <c r="Y31" i="8" l="1"/>
  <c r="Z31" i="8"/>
  <c r="Z32" i="8" s="1"/>
  <c r="W32" i="8"/>
  <c r="X32" i="8" s="1"/>
  <c r="Y32" i="8" l="1"/>
  <c r="W33" i="8"/>
  <c r="X33" i="8" s="1"/>
  <c r="Y33" i="8" l="1"/>
  <c r="Z33" i="8"/>
  <c r="Z34" i="8" s="1"/>
  <c r="W34" i="8"/>
  <c r="X34" i="8" s="1"/>
  <c r="Y34" i="8" l="1"/>
  <c r="W35" i="8"/>
  <c r="X35" i="8" s="1"/>
  <c r="Z35" i="8" l="1"/>
  <c r="Y35" i="8"/>
  <c r="Y36" i="8" s="1"/>
  <c r="W36" i="8"/>
  <c r="X36" i="8" s="1"/>
  <c r="Z36" i="8" l="1"/>
  <c r="Z37" i="8" s="1"/>
  <c r="W37" i="8"/>
  <c r="X37" i="8" s="1"/>
  <c r="Y37" i="8" l="1"/>
  <c r="W38" i="8"/>
  <c r="X38" i="8" s="1"/>
  <c r="Z38" i="8" l="1"/>
  <c r="Y38" i="8"/>
  <c r="W39" i="8"/>
  <c r="X39" i="8" s="1"/>
  <c r="Z39" i="8" l="1"/>
  <c r="Y39" i="8"/>
  <c r="Y40" i="8" s="1"/>
  <c r="W40" i="8"/>
  <c r="X40" i="8" s="1"/>
  <c r="Z40" i="8" l="1"/>
  <c r="W41" i="8"/>
  <c r="X41" i="8" s="1"/>
  <c r="Z41" i="8" l="1"/>
  <c r="Y41" i="8"/>
  <c r="Y42" i="8" s="1"/>
  <c r="W42" i="8"/>
  <c r="X42" i="8" s="1"/>
  <c r="Z42" i="8" l="1"/>
  <c r="W43" i="8"/>
  <c r="X43" i="8" s="1"/>
  <c r="Y43" i="8" l="1"/>
  <c r="Z43" i="8"/>
  <c r="W44" i="8"/>
  <c r="X44" i="8" s="1"/>
  <c r="Y44" i="8" l="1"/>
  <c r="Z44" i="8"/>
  <c r="W45" i="8"/>
  <c r="X45" i="8" s="1"/>
  <c r="Y45" i="8" l="1"/>
  <c r="Z45" i="8"/>
  <c r="W46" i="8"/>
  <c r="X46" i="8" s="1"/>
  <c r="Y46" i="8" l="1"/>
  <c r="Z46" i="8"/>
  <c r="W47" i="8"/>
  <c r="X47" i="8" s="1"/>
  <c r="Z47" i="8" l="1"/>
  <c r="Y47" i="8"/>
  <c r="W48" i="8"/>
  <c r="X48" i="8" s="1"/>
  <c r="Y48" i="8" l="1"/>
  <c r="Z48" i="8"/>
  <c r="W49" i="8"/>
  <c r="X49" i="8" s="1"/>
  <c r="Y49" i="8" l="1"/>
  <c r="Z49" i="8"/>
  <c r="Z50" i="8" s="1"/>
  <c r="W50" i="8"/>
  <c r="X50" i="8" s="1"/>
  <c r="Y50" i="8" l="1"/>
  <c r="W51" i="8"/>
  <c r="X51" i="8" s="1"/>
  <c r="Z51" i="8" l="1"/>
  <c r="Z52" i="8" s="1"/>
  <c r="Y51" i="8"/>
  <c r="W52" i="8"/>
  <c r="X52" i="8" s="1"/>
  <c r="Y52" i="8" l="1"/>
  <c r="W53" i="8"/>
  <c r="X53" i="8" s="1"/>
  <c r="Z53" i="8" l="1"/>
  <c r="Y53" i="8"/>
  <c r="W54" i="8"/>
  <c r="X54" i="8" s="1"/>
  <c r="Y54" i="8" l="1"/>
  <c r="Y55" i="8" s="1"/>
  <c r="Z54" i="8"/>
  <c r="W55" i="8"/>
  <c r="X55" i="8" s="1"/>
  <c r="Z55" i="8" l="1"/>
  <c r="W56" i="8"/>
  <c r="X56" i="8" s="1"/>
  <c r="Y56" i="8" l="1"/>
  <c r="Z56" i="8"/>
  <c r="Z57" i="8" s="1"/>
  <c r="W57" i="8"/>
  <c r="X57" i="8" s="1"/>
  <c r="Y57" i="8" l="1"/>
  <c r="Y58" i="8" s="1"/>
  <c r="W58" i="8"/>
  <c r="X58" i="8" s="1"/>
  <c r="Z58" i="8" l="1"/>
  <c r="W59" i="8"/>
  <c r="X59" i="8" s="1"/>
  <c r="Z59" i="8" l="1"/>
  <c r="Y59" i="8"/>
  <c r="W60" i="8"/>
  <c r="X60" i="8" s="1"/>
  <c r="Y60" i="8" l="1"/>
  <c r="Z60" i="8"/>
  <c r="W61" i="8"/>
  <c r="X61" i="8" s="1"/>
  <c r="Z61" i="8" l="1"/>
  <c r="Y61" i="8"/>
  <c r="W62" i="8"/>
  <c r="X62" i="8" s="1"/>
  <c r="Y62" i="8" l="1"/>
  <c r="Z62" i="8"/>
  <c r="W63" i="8"/>
  <c r="X63" i="8" s="1"/>
  <c r="Z63" i="8" l="1"/>
  <c r="Y63" i="8"/>
  <c r="Y64" i="8" s="1"/>
  <c r="W64" i="8"/>
  <c r="X64" i="8" s="1"/>
  <c r="Z64" i="8" l="1"/>
  <c r="Z65" i="8" s="1"/>
  <c r="W65" i="8"/>
  <c r="X65" i="8" s="1"/>
  <c r="Y65" i="8" l="1"/>
  <c r="W66" i="8"/>
  <c r="X66" i="8" s="1"/>
  <c r="Z66" i="8" l="1"/>
  <c r="Y66" i="8"/>
  <c r="Y67" i="8" s="1"/>
  <c r="W67" i="8"/>
  <c r="X67" i="8" s="1"/>
  <c r="Z67" i="8" l="1"/>
  <c r="W68" i="8"/>
  <c r="X68" i="8" s="1"/>
  <c r="Y68" i="8" l="1"/>
  <c r="Z68" i="8"/>
  <c r="Z69" i="8" s="1"/>
  <c r="W69" i="8"/>
  <c r="X69" i="8" s="1"/>
  <c r="Y69" i="8" l="1"/>
  <c r="W70" i="8"/>
  <c r="X70" i="8" s="1"/>
  <c r="Y70" i="8" l="1"/>
  <c r="Z70" i="8"/>
  <c r="W71" i="8"/>
  <c r="X71" i="8" s="1"/>
  <c r="Z71" i="8" l="1"/>
  <c r="Y71" i="8"/>
  <c r="Y72" i="8" s="1"/>
  <c r="W72" i="8"/>
  <c r="X72" i="8" s="1"/>
  <c r="Z72" i="8" l="1"/>
  <c r="W73" i="8"/>
  <c r="X73" i="8" s="1"/>
  <c r="Z73" i="8" l="1"/>
  <c r="Y73" i="8"/>
  <c r="Y74" i="8" s="1"/>
  <c r="W74" i="8"/>
  <c r="X74" i="8" s="1"/>
  <c r="Z74" i="8" l="1"/>
  <c r="W75" i="8"/>
  <c r="X75" i="8" s="1"/>
  <c r="Z75" i="8" l="1"/>
  <c r="Y75" i="8"/>
  <c r="Y76" i="8" s="1"/>
  <c r="W76" i="8"/>
  <c r="X76" i="8" s="1"/>
  <c r="Z76" i="8" l="1"/>
  <c r="W77" i="8"/>
  <c r="X77" i="8" s="1"/>
  <c r="Y77" i="8" l="1"/>
  <c r="Z77" i="8"/>
  <c r="Z78" i="8" s="1"/>
  <c r="W78" i="8"/>
  <c r="X78" i="8" s="1"/>
  <c r="Y78" i="8" l="1"/>
  <c r="W79" i="8"/>
  <c r="X79" i="8" s="1"/>
  <c r="Y79" i="8" l="1"/>
  <c r="Z79" i="8"/>
  <c r="Z80" i="8" s="1"/>
  <c r="W80" i="8"/>
  <c r="X80" i="8" s="1"/>
  <c r="Y80" i="8" l="1"/>
  <c r="W81" i="8"/>
  <c r="X81" i="8" s="1"/>
  <c r="Z81" i="8" l="1"/>
  <c r="Y81" i="8"/>
  <c r="Y82" i="8" s="1"/>
  <c r="W82" i="8"/>
  <c r="X82" i="8" s="1"/>
  <c r="Z82" i="8" l="1"/>
  <c r="Z83" i="8" s="1"/>
  <c r="W83" i="8"/>
  <c r="X83" i="8" s="1"/>
  <c r="Y83" i="8" l="1"/>
  <c r="W84" i="8"/>
  <c r="X84" i="8" s="1"/>
  <c r="Y84" i="8" l="1"/>
  <c r="Z84" i="8"/>
  <c r="Z85" i="8" s="1"/>
  <c r="W85" i="8"/>
  <c r="X85" i="8" s="1"/>
  <c r="Y85" i="8" l="1"/>
  <c r="Y86" i="8" s="1"/>
  <c r="W86" i="8"/>
  <c r="X86" i="8" s="1"/>
  <c r="Z86" i="8" l="1"/>
  <c r="Z87" i="8" s="1"/>
  <c r="W87" i="8"/>
  <c r="X87" i="8" s="1"/>
  <c r="Y87" i="8" l="1"/>
  <c r="Y88" i="8" s="1"/>
  <c r="W88" i="8"/>
  <c r="X88" i="8" s="1"/>
  <c r="Z88" i="8" l="1"/>
  <c r="W89" i="8"/>
  <c r="X89" i="8" s="1"/>
  <c r="Z89" i="8" l="1"/>
  <c r="Y89" i="8"/>
  <c r="W90" i="8"/>
  <c r="X90" i="8" s="1"/>
  <c r="Y90" i="8" l="1"/>
  <c r="Z90" i="8"/>
  <c r="W91" i="8"/>
  <c r="X91" i="8" s="1"/>
  <c r="Z91" i="8" l="1"/>
  <c r="Y91" i="8"/>
  <c r="W92" i="8"/>
  <c r="X92" i="8" s="1"/>
  <c r="Y92" i="8" l="1"/>
  <c r="Z92" i="8"/>
  <c r="W93" i="8"/>
  <c r="X93" i="8" s="1"/>
  <c r="Z93" i="8" l="1"/>
  <c r="Y93" i="8"/>
  <c r="W94" i="8"/>
  <c r="X94" i="8" s="1"/>
  <c r="Y94" i="8" l="1"/>
  <c r="Z94" i="8"/>
  <c r="Z95" i="8" s="1"/>
  <c r="W95" i="8"/>
  <c r="X95" i="8" s="1"/>
  <c r="Y95" i="8" l="1"/>
  <c r="Y96" i="8" s="1"/>
  <c r="W96" i="8"/>
  <c r="X96" i="8" s="1"/>
  <c r="Z96" i="8" l="1"/>
  <c r="W97" i="8"/>
  <c r="X97" i="8" s="1"/>
  <c r="Y97" i="8" l="1"/>
  <c r="Z97" i="8"/>
  <c r="W98" i="8"/>
  <c r="X98" i="8" s="1"/>
  <c r="Y98" i="8" l="1"/>
  <c r="Z98" i="8"/>
  <c r="W99" i="8"/>
  <c r="X99" i="8" s="1"/>
  <c r="Z99" i="8" l="1"/>
  <c r="Y99" i="8"/>
  <c r="W100" i="8"/>
  <c r="X100" i="8" s="1"/>
  <c r="Y100" i="8" l="1"/>
  <c r="Z100" i="8"/>
  <c r="W101" i="8"/>
  <c r="X101" i="8" s="1"/>
  <c r="Z101" i="8" l="1"/>
  <c r="Y101" i="8"/>
  <c r="W102" i="8"/>
  <c r="X102" i="8" s="1"/>
  <c r="Y102" i="8" l="1"/>
  <c r="Z102" i="8"/>
  <c r="W103" i="8"/>
  <c r="X103" i="8" s="1"/>
  <c r="Z103" i="8" l="1"/>
  <c r="Y103" i="8"/>
  <c r="W104" i="8"/>
  <c r="X104" i="8" s="1"/>
  <c r="Y104" i="8" l="1"/>
  <c r="Z104" i="8"/>
  <c r="W105" i="8"/>
  <c r="X105" i="8" s="1"/>
  <c r="Z105" i="8" l="1"/>
  <c r="Y105" i="8"/>
  <c r="W106" i="8"/>
  <c r="X106" i="8" s="1"/>
  <c r="Y106" i="8" l="1"/>
  <c r="Z106" i="8"/>
  <c r="W107" i="8"/>
  <c r="X107" i="8" s="1"/>
  <c r="Z107" i="8" l="1"/>
  <c r="Y107" i="8"/>
  <c r="W108" i="8"/>
  <c r="X108" i="8" s="1"/>
  <c r="Y108" i="8" l="1"/>
  <c r="Z108" i="8"/>
  <c r="W109" i="8"/>
  <c r="X109" i="8" s="1"/>
  <c r="Z109" i="8" l="1"/>
  <c r="Y109" i="8"/>
  <c r="W110" i="8"/>
  <c r="X110" i="8" s="1"/>
  <c r="Y110" i="8" l="1"/>
  <c r="Z110" i="8"/>
  <c r="W111" i="8"/>
  <c r="X111" i="8" s="1"/>
  <c r="Z111" i="8" l="1"/>
  <c r="Y111" i="8"/>
  <c r="W112" i="8"/>
  <c r="X112" i="8" s="1"/>
  <c r="Y112" i="8" l="1"/>
  <c r="Z112" i="8"/>
  <c r="W113" i="8"/>
  <c r="X113" i="8" s="1"/>
  <c r="Z113" i="8" l="1"/>
  <c r="Y113" i="8"/>
  <c r="W114" i="8"/>
  <c r="X114" i="8" s="1"/>
  <c r="Y114" i="8" l="1"/>
  <c r="Z114" i="8"/>
  <c r="W115" i="8"/>
  <c r="X115" i="8" s="1"/>
  <c r="Z115" i="8" l="1"/>
  <c r="Y115" i="8"/>
  <c r="W116" i="8"/>
  <c r="X116" i="8" s="1"/>
  <c r="Y116" i="8" l="1"/>
  <c r="Z116" i="8"/>
  <c r="W117" i="8"/>
  <c r="X117" i="8" s="1"/>
  <c r="Z117" i="8" l="1"/>
  <c r="Y117" i="8"/>
  <c r="W118" i="8"/>
  <c r="X118" i="8" s="1"/>
  <c r="Y118" i="8" l="1"/>
  <c r="Z118" i="8"/>
  <c r="W119" i="8"/>
  <c r="X119" i="8" s="1"/>
  <c r="Z119" i="8" l="1"/>
  <c r="Y119" i="8"/>
  <c r="W120" i="8"/>
  <c r="X120" i="8" s="1"/>
  <c r="Y120" i="8" l="1"/>
  <c r="Z120" i="8"/>
  <c r="W121" i="8"/>
  <c r="X121" i="8" s="1"/>
  <c r="Z121" i="8" l="1"/>
  <c r="Y121" i="8"/>
  <c r="W122" i="8"/>
  <c r="X122" i="8" s="1"/>
  <c r="Y122" i="8" l="1"/>
  <c r="Z122" i="8"/>
  <c r="W123" i="8"/>
  <c r="X123" i="8" s="1"/>
  <c r="Z123" i="8" l="1"/>
  <c r="Y123" i="8"/>
  <c r="W124" i="8"/>
  <c r="X124" i="8" s="1"/>
  <c r="Y124" i="8" l="1"/>
  <c r="Z124" i="8"/>
  <c r="W125" i="8"/>
  <c r="X125" i="8" s="1"/>
  <c r="Z125" i="8" l="1"/>
  <c r="Y125" i="8"/>
  <c r="W126" i="8"/>
  <c r="X126" i="8" s="1"/>
  <c r="Y126" i="8" l="1"/>
  <c r="Z126" i="8"/>
  <c r="W127" i="8"/>
  <c r="X127" i="8" s="1"/>
  <c r="Y127" i="8" l="1"/>
  <c r="Z127" i="8"/>
  <c r="W128" i="8"/>
  <c r="X128" i="8" s="1"/>
  <c r="Y128" i="8" l="1"/>
  <c r="Z128" i="8"/>
  <c r="W129" i="8"/>
  <c r="X129" i="8" s="1"/>
  <c r="Z129" i="8" l="1"/>
  <c r="Y129" i="8"/>
  <c r="W130" i="8"/>
  <c r="X130" i="8" s="1"/>
  <c r="Y130" i="8" l="1"/>
  <c r="Z130" i="8"/>
  <c r="W131" i="8"/>
  <c r="X131" i="8" s="1"/>
  <c r="Z131" i="8" l="1"/>
  <c r="Y131" i="8"/>
  <c r="W132" i="8"/>
  <c r="X132" i="8" s="1"/>
  <c r="Z132" i="8" l="1"/>
  <c r="Y132" i="8"/>
  <c r="W133" i="8"/>
  <c r="X133" i="8" s="1"/>
  <c r="Y133" i="8" l="1"/>
  <c r="Z133" i="8"/>
  <c r="W134" i="8"/>
  <c r="X134" i="8" s="1"/>
  <c r="Y134" i="8" l="1"/>
  <c r="Z134" i="8"/>
  <c r="W135" i="8"/>
  <c r="X135" i="8" s="1"/>
  <c r="Z135" i="8" l="1"/>
  <c r="Y135" i="8"/>
  <c r="W136" i="8"/>
  <c r="X136" i="8" s="1"/>
  <c r="Y136" i="8" l="1"/>
  <c r="Z136" i="8"/>
  <c r="W137" i="8"/>
  <c r="X137" i="8" s="1"/>
  <c r="Y137" i="8" l="1"/>
  <c r="Z137" i="8"/>
  <c r="Z138" i="8" s="1"/>
  <c r="W138" i="8"/>
  <c r="X138" i="8" s="1"/>
  <c r="Y138" i="8" l="1"/>
  <c r="W139" i="8"/>
  <c r="X139" i="8" s="1"/>
  <c r="Y139" i="8" l="1"/>
  <c r="Z139" i="8"/>
  <c r="Z140" i="8" s="1"/>
  <c r="W140" i="8"/>
  <c r="X140" i="8" s="1"/>
  <c r="Y140" i="8" l="1"/>
  <c r="W141" i="8"/>
  <c r="X141" i="8" s="1"/>
  <c r="Y141" i="8" l="1"/>
  <c r="Z141" i="8"/>
  <c r="W142" i="8"/>
  <c r="X142" i="8" s="1"/>
  <c r="Z142" i="8" l="1"/>
  <c r="Y142" i="8"/>
  <c r="W143" i="8"/>
  <c r="X143" i="8" s="1"/>
  <c r="Z143" i="8" l="1"/>
  <c r="Y143" i="8"/>
  <c r="W144" i="8"/>
  <c r="X144" i="8" s="1"/>
  <c r="Z144" i="8" l="1"/>
  <c r="Y144" i="8"/>
  <c r="Y145" i="8" s="1"/>
  <c r="W145" i="8"/>
  <c r="X145" i="8" s="1"/>
  <c r="Z145" i="8" l="1"/>
  <c r="W146" i="8"/>
  <c r="X146" i="8" s="1"/>
  <c r="Z146" i="8" l="1"/>
  <c r="Y146" i="8"/>
  <c r="W147" i="8"/>
  <c r="X147" i="8" s="1"/>
  <c r="Y147" i="8" l="1"/>
  <c r="Z147" i="8"/>
  <c r="W148" i="8"/>
  <c r="X148" i="8" s="1"/>
  <c r="Y148" i="8" l="1"/>
  <c r="Z148" i="8"/>
  <c r="Z149" i="8" s="1"/>
  <c r="W149" i="8"/>
  <c r="X149" i="8" s="1"/>
  <c r="Y149" i="8" l="1"/>
  <c r="W150" i="8"/>
  <c r="X150" i="8" s="1"/>
  <c r="Z150" i="8" l="1"/>
  <c r="Y150" i="8"/>
  <c r="W151" i="8"/>
  <c r="X151" i="8" s="1"/>
  <c r="Y151" i="8" l="1"/>
  <c r="Z151" i="8"/>
  <c r="W152" i="8"/>
  <c r="X152" i="8" s="1"/>
  <c r="Y152" i="8" l="1"/>
  <c r="Z152" i="8"/>
  <c r="W153" i="8"/>
  <c r="X153" i="8" s="1"/>
  <c r="Y153" i="8" l="1"/>
  <c r="Z153" i="8"/>
  <c r="W154" i="8"/>
  <c r="X154" i="8" s="1"/>
  <c r="Z154" i="8" l="1"/>
  <c r="Y154" i="8"/>
  <c r="W155" i="8"/>
  <c r="X155" i="8" s="1"/>
  <c r="Y155" i="8" l="1"/>
  <c r="Z155" i="8"/>
  <c r="W156" i="8"/>
  <c r="X156" i="8" s="1"/>
  <c r="Z156" i="8" l="1"/>
  <c r="Y156" i="8"/>
  <c r="W157" i="8"/>
  <c r="X157" i="8" s="1"/>
  <c r="Y157" i="8" l="1"/>
  <c r="Z157" i="8"/>
  <c r="Z158" i="8" s="1"/>
  <c r="W158" i="8"/>
  <c r="X158" i="8" s="1"/>
  <c r="Y158" i="8" l="1"/>
  <c r="W159" i="8"/>
  <c r="X159" i="8" s="1"/>
  <c r="Y159" i="8" l="1"/>
  <c r="Z159" i="8"/>
  <c r="W160" i="8"/>
  <c r="X160" i="8" s="1"/>
  <c r="Z160" i="8" l="1"/>
  <c r="Y160" i="8"/>
  <c r="W161" i="8"/>
  <c r="X161" i="8" s="1"/>
  <c r="Y161" i="8" l="1"/>
  <c r="Z161" i="8"/>
  <c r="Z162" i="8" s="1"/>
  <c r="W162" i="8"/>
  <c r="X162" i="8" s="1"/>
  <c r="Y162" i="8" l="1"/>
  <c r="W163" i="8"/>
  <c r="X163" i="8" s="1"/>
  <c r="Y163" i="8" l="1"/>
  <c r="Z163" i="8"/>
  <c r="W164" i="8"/>
  <c r="X164" i="8" s="1"/>
  <c r="Z164" i="8" l="1"/>
  <c r="Y164" i="8"/>
  <c r="W165" i="8"/>
  <c r="X165" i="8" s="1"/>
  <c r="Y165" i="8" l="1"/>
  <c r="Z165" i="8"/>
  <c r="W166" i="8"/>
  <c r="X166" i="8" s="1"/>
  <c r="Z166" i="8" l="1"/>
  <c r="Y166" i="8"/>
  <c r="W167" i="8"/>
  <c r="X167" i="8" s="1"/>
  <c r="Y167" i="8" l="1"/>
  <c r="Z167" i="8"/>
  <c r="W168" i="8"/>
  <c r="X168" i="8" s="1"/>
  <c r="Y168" i="8" l="1"/>
  <c r="Z168" i="8"/>
  <c r="Z169" i="8" s="1"/>
  <c r="W169" i="8"/>
  <c r="X169" i="8" s="1"/>
  <c r="Y169" i="8" l="1"/>
  <c r="W170" i="8"/>
  <c r="X170" i="8" s="1"/>
  <c r="Z170" i="8" l="1"/>
  <c r="Y170" i="8"/>
  <c r="W171" i="8"/>
  <c r="X171" i="8" s="1"/>
  <c r="Z171" i="8" l="1"/>
  <c r="Y171" i="8"/>
  <c r="W172" i="8"/>
  <c r="X172" i="8" s="1"/>
  <c r="Z172" i="8" l="1"/>
  <c r="Y172" i="8"/>
  <c r="W173" i="8"/>
  <c r="X173" i="8" s="1"/>
  <c r="Z173" i="8" l="1"/>
  <c r="Y173" i="8"/>
  <c r="W174" i="8"/>
  <c r="X174" i="8" s="1"/>
  <c r="Y174" i="8" l="1"/>
  <c r="Y175" i="8" s="1"/>
  <c r="Z174" i="8"/>
  <c r="W175" i="8"/>
  <c r="X175" i="8" s="1"/>
  <c r="Z175" i="8" l="1"/>
  <c r="W176" i="8"/>
  <c r="X176" i="8" s="1"/>
  <c r="Z176" i="8" l="1"/>
  <c r="Z177" i="8" s="1"/>
  <c r="Y176" i="8"/>
  <c r="W177" i="8"/>
  <c r="X177" i="8" s="1"/>
  <c r="Y177" i="8" l="1"/>
  <c r="W178" i="8"/>
  <c r="X178" i="8" s="1"/>
  <c r="Y178" i="8" l="1"/>
  <c r="Z178" i="8"/>
  <c r="W179" i="8"/>
  <c r="X179" i="8" s="1"/>
  <c r="Y179" i="8" l="1"/>
  <c r="Z179" i="8"/>
  <c r="W180" i="8"/>
  <c r="X180" i="8" s="1"/>
  <c r="Z180" i="8" l="1"/>
  <c r="Z181" i="8" s="1"/>
  <c r="Y180" i="8"/>
  <c r="W181" i="8"/>
  <c r="X181" i="8" s="1"/>
  <c r="Y181" i="8" l="1"/>
  <c r="W182" i="8"/>
  <c r="X182" i="8" s="1"/>
  <c r="Y182" i="8" l="1"/>
  <c r="Z182" i="8"/>
  <c r="W183" i="8"/>
  <c r="X183" i="8" s="1"/>
  <c r="Y183" i="8" l="1"/>
  <c r="Z183" i="8"/>
  <c r="W184" i="8"/>
  <c r="X184" i="8" s="1"/>
  <c r="Z184" i="8" l="1"/>
  <c r="Y184" i="8"/>
  <c r="W185" i="8"/>
  <c r="X185" i="8" s="1"/>
  <c r="Z185" i="8" l="1"/>
  <c r="Y185" i="8"/>
  <c r="W186" i="8"/>
  <c r="X186" i="8" s="1"/>
  <c r="Y186" i="8" l="1"/>
  <c r="Z186" i="8"/>
  <c r="W187" i="8"/>
  <c r="X187" i="8" s="1"/>
  <c r="Y187" i="8" l="1"/>
  <c r="Z187" i="8"/>
  <c r="W188" i="8"/>
  <c r="X188" i="8" s="1"/>
  <c r="Z188" i="8" l="1"/>
  <c r="Y188" i="8"/>
  <c r="W189" i="8"/>
  <c r="X189" i="8" s="1"/>
  <c r="Z189" i="8" l="1"/>
  <c r="Y189" i="8"/>
  <c r="W190" i="8"/>
  <c r="X190" i="8" s="1"/>
  <c r="Y190" i="8" l="1"/>
  <c r="Z190" i="8"/>
  <c r="W191" i="8"/>
  <c r="X191" i="8" s="1"/>
  <c r="Y191" i="8" l="1"/>
  <c r="Z191" i="8"/>
  <c r="W192" i="8"/>
  <c r="X192" i="8" s="1"/>
  <c r="Z192" i="8" l="1"/>
  <c r="Y192" i="8"/>
  <c r="W193" i="8"/>
  <c r="X193" i="8" s="1"/>
  <c r="Z193" i="8" l="1"/>
  <c r="Y193" i="8"/>
  <c r="W194" i="8"/>
  <c r="X194" i="8" s="1"/>
  <c r="Y194" i="8" l="1"/>
  <c r="Z194" i="8"/>
  <c r="W195" i="8"/>
  <c r="X195" i="8" s="1"/>
  <c r="Y195" i="8" l="1"/>
  <c r="Z195" i="8"/>
  <c r="W196" i="8"/>
  <c r="X196" i="8" s="1"/>
  <c r="Z196" i="8" l="1"/>
  <c r="Z197" i="8" s="1"/>
  <c r="Y196" i="8"/>
  <c r="W197" i="8"/>
  <c r="X197" i="8" s="1"/>
  <c r="Y197" i="8" l="1"/>
  <c r="W198" i="8"/>
  <c r="X198" i="8" s="1"/>
  <c r="Y198" i="8" l="1"/>
  <c r="Y199" i="8" s="1"/>
  <c r="Z198" i="8"/>
  <c r="W199" i="8"/>
  <c r="X199" i="8" s="1"/>
  <c r="Z199" i="8" l="1"/>
  <c r="W200" i="8"/>
  <c r="X200" i="8" s="1"/>
  <c r="Z200" i="8" l="1"/>
  <c r="Y200" i="8"/>
  <c r="W201" i="8"/>
  <c r="X201" i="8" s="1"/>
  <c r="Z201" i="8" l="1"/>
  <c r="Y201" i="8"/>
  <c r="W202" i="8"/>
  <c r="X202" i="8" s="1"/>
  <c r="Y202" i="8" l="1"/>
  <c r="Y203" i="8" s="1"/>
  <c r="Z202" i="8"/>
  <c r="W203" i="8"/>
  <c r="X203" i="8" s="1"/>
  <c r="Z203" i="8" l="1"/>
  <c r="W204" i="8"/>
  <c r="X204" i="8" s="1"/>
  <c r="Z204" i="8" l="1"/>
  <c r="Y204" i="8"/>
  <c r="Y205" i="8" s="1"/>
  <c r="W205" i="8"/>
  <c r="X205" i="8" s="1"/>
  <c r="Z205" i="8" l="1"/>
  <c r="W206" i="8"/>
  <c r="X206" i="8" s="1"/>
  <c r="Z206" i="8" l="1"/>
  <c r="Y206" i="8"/>
  <c r="W207" i="8"/>
  <c r="X207" i="8" s="1"/>
  <c r="Y207" i="8" l="1"/>
  <c r="Z207" i="8"/>
  <c r="W208" i="8"/>
  <c r="X208" i="8" s="1"/>
  <c r="Z208" i="8" l="1"/>
  <c r="Y208" i="8"/>
  <c r="W209" i="8"/>
  <c r="X209" i="8" s="1"/>
  <c r="Y209" i="8" l="1"/>
  <c r="Z209" i="8"/>
  <c r="W210" i="8"/>
  <c r="X210" i="8" s="1"/>
  <c r="Y210" i="8" l="1"/>
  <c r="Z210" i="8"/>
  <c r="W211" i="8"/>
  <c r="X211" i="8" s="1"/>
  <c r="Y211" i="8" l="1"/>
  <c r="Z211" i="8"/>
  <c r="W212" i="8"/>
  <c r="X212" i="8" s="1"/>
  <c r="Z212" i="8" l="1"/>
  <c r="Y212" i="8"/>
  <c r="W213" i="8"/>
  <c r="X213" i="8" s="1"/>
  <c r="Y213" i="8" l="1"/>
  <c r="Z213" i="8"/>
  <c r="Z214" i="8" s="1"/>
  <c r="W214" i="8"/>
  <c r="X214" i="8" s="1"/>
  <c r="Y214" i="8" l="1"/>
  <c r="Y215" i="8" s="1"/>
  <c r="W215" i="8"/>
  <c r="X215" i="8" s="1"/>
  <c r="Z215" i="8" l="1"/>
  <c r="Z216" i="8" s="1"/>
  <c r="W216" i="8"/>
  <c r="X216" i="8" s="1"/>
  <c r="Y216" i="8" l="1"/>
  <c r="Y217" i="8" s="1"/>
  <c r="W217" i="8"/>
  <c r="X217" i="8" s="1"/>
  <c r="Z217" i="8" l="1"/>
  <c r="W218" i="8"/>
  <c r="X218" i="8" s="1"/>
  <c r="Z218" i="8" l="1"/>
  <c r="Y218" i="8"/>
  <c r="Y219" i="8" s="1"/>
  <c r="W219" i="8"/>
  <c r="X219" i="8" s="1"/>
  <c r="Z219" i="8" l="1"/>
  <c r="Z220" i="8" s="1"/>
  <c r="W220" i="8"/>
  <c r="X220" i="8" s="1"/>
  <c r="Y220" i="8" l="1"/>
  <c r="Y221" i="8" s="1"/>
  <c r="W221" i="8"/>
  <c r="X221" i="8" s="1"/>
  <c r="Z221" i="8" l="1"/>
  <c r="Z222" i="8" s="1"/>
  <c r="W222" i="8"/>
  <c r="X222" i="8" s="1"/>
  <c r="Y222" i="8" l="1"/>
  <c r="Y223" i="8" s="1"/>
  <c r="W223" i="8"/>
  <c r="X223" i="8" s="1"/>
  <c r="Z223" i="8" l="1"/>
  <c r="Z224" i="8" s="1"/>
  <c r="W224" i="8"/>
  <c r="X224" i="8" s="1"/>
  <c r="Y224" i="8" l="1"/>
  <c r="W225" i="8"/>
  <c r="X225" i="8" s="1"/>
  <c r="Y225" i="8" l="1"/>
  <c r="Z225" i="8"/>
  <c r="Z226" i="8" s="1"/>
  <c r="W226" i="8"/>
  <c r="X226" i="8" s="1"/>
  <c r="Y226" i="8" l="1"/>
  <c r="Y227" i="8" s="1"/>
  <c r="W227" i="8"/>
  <c r="X227" i="8" s="1"/>
  <c r="Z227" i="8" l="1"/>
  <c r="Z228" i="8" s="1"/>
  <c r="W228" i="8"/>
  <c r="X228" i="8" s="1"/>
  <c r="Y228" i="8" l="1"/>
  <c r="Y229" i="8" s="1"/>
  <c r="W229" i="8"/>
  <c r="X229" i="8" s="1"/>
  <c r="Z229" i="8" l="1"/>
  <c r="Z230" i="8" s="1"/>
  <c r="F5" i="8" s="1"/>
  <c r="W230" i="8"/>
  <c r="X230" i="8" s="1"/>
  <c r="G7" i="8" l="1"/>
  <c r="G3" i="8"/>
  <c r="F3" i="8"/>
  <c r="G42" i="8"/>
  <c r="G36" i="8"/>
  <c r="F42" i="8"/>
  <c r="G39" i="8"/>
  <c r="G40" i="8"/>
  <c r="F36" i="8"/>
  <c r="G41" i="8"/>
  <c r="F41" i="8"/>
  <c r="F40" i="8"/>
  <c r="F37" i="8"/>
  <c r="F39" i="8"/>
  <c r="G37" i="8"/>
  <c r="F38" i="8"/>
  <c r="G38" i="8"/>
  <c r="F23" i="8"/>
  <c r="G27" i="8"/>
  <c r="G8" i="8"/>
  <c r="F35" i="8"/>
  <c r="G20" i="8"/>
  <c r="G11" i="8"/>
  <c r="G26" i="8"/>
  <c r="G32" i="8"/>
  <c r="F31" i="8"/>
  <c r="G12" i="8"/>
  <c r="F9" i="8"/>
  <c r="G19" i="8"/>
  <c r="F26" i="8"/>
  <c r="G21" i="8"/>
  <c r="G9" i="8"/>
  <c r="G29" i="8"/>
  <c r="F20" i="8"/>
  <c r="G28" i="8"/>
  <c r="F7" i="8"/>
  <c r="G34" i="8"/>
  <c r="G14" i="8"/>
  <c r="F10" i="8"/>
  <c r="F33" i="8"/>
  <c r="F24" i="8"/>
  <c r="F27" i="8"/>
  <c r="F8" i="8"/>
  <c r="F28" i="8"/>
  <c r="G24" i="8"/>
  <c r="G13" i="8"/>
  <c r="G16" i="8"/>
  <c r="G33" i="8"/>
  <c r="F25" i="8"/>
  <c r="F18" i="8"/>
  <c r="F17" i="8"/>
  <c r="F11" i="8"/>
  <c r="G15" i="8"/>
  <c r="G22" i="8"/>
  <c r="G23" i="8"/>
  <c r="F12" i="8"/>
  <c r="F29" i="8"/>
  <c r="F13" i="8"/>
  <c r="F16" i="8"/>
  <c r="F30" i="8"/>
  <c r="G17" i="8"/>
  <c r="G35" i="8"/>
  <c r="F21" i="8"/>
  <c r="G18" i="8"/>
  <c r="G10" i="8"/>
  <c r="F22" i="8"/>
  <c r="F15" i="8"/>
  <c r="F19" i="8"/>
  <c r="F32" i="8"/>
  <c r="G25" i="8"/>
  <c r="F34" i="8"/>
  <c r="G31" i="8"/>
  <c r="F14" i="8"/>
  <c r="G30" i="8"/>
  <c r="Y230" i="8"/>
  <c r="O3" i="8"/>
  <c r="L40" i="7" l="1"/>
  <c r="P17" i="8"/>
  <c r="P28" i="8" l="1"/>
  <c r="P13" i="8"/>
  <c r="P10" i="8"/>
  <c r="P12" i="8"/>
  <c r="P23" i="8"/>
  <c r="P14" i="8"/>
  <c r="P22" i="8"/>
  <c r="P24" i="8"/>
  <c r="P11" i="8"/>
  <c r="P19" i="8"/>
  <c r="P27" i="8"/>
  <c r="P21" i="8"/>
  <c r="P18" i="8"/>
  <c r="P29" i="8"/>
  <c r="P25" i="8"/>
  <c r="P16" i="8"/>
  <c r="P26" i="8"/>
  <c r="P31" i="8"/>
  <c r="P30" i="8"/>
  <c r="P33" i="8"/>
  <c r="P9" i="8"/>
  <c r="P39" i="8"/>
  <c r="P8" i="8"/>
  <c r="P38" i="8"/>
  <c r="P36" i="8"/>
  <c r="P35" i="8"/>
  <c r="P32" i="8"/>
  <c r="P15" i="8"/>
  <c r="P20" i="8"/>
  <c r="P4" i="8"/>
  <c r="L39" i="7"/>
  <c r="P3" i="8"/>
  <c r="P7" i="8"/>
  <c r="P6" i="8"/>
  <c r="P5" i="8"/>
  <c r="L45" i="7" l="1"/>
</calcChain>
</file>

<file path=xl/sharedStrings.xml><?xml version="1.0" encoding="utf-8"?>
<sst xmlns="http://schemas.openxmlformats.org/spreadsheetml/2006/main" count="142" uniqueCount="108">
  <si>
    <t>1.000 kr.</t>
  </si>
  <si>
    <t>Promilleafgiftsfonden</t>
  </si>
  <si>
    <t xml:space="preserve"> PAFs strategi</t>
  </si>
  <si>
    <t>Produk-tionsform</t>
  </si>
  <si>
    <t>Hjem-mel</t>
  </si>
  <si>
    <t xml:space="preserve">Projektets budget i alt </t>
  </si>
  <si>
    <t xml:space="preserve">Tilskud </t>
  </si>
  <si>
    <t xml:space="preserve">PAFs andel </t>
  </si>
  <si>
    <t>A-E</t>
  </si>
  <si>
    <t>C</t>
  </si>
  <si>
    <t>Tilskudsmodtager</t>
  </si>
  <si>
    <t xml:space="preserve">Hovedformål </t>
  </si>
  <si>
    <t>Projekttitel</t>
  </si>
  <si>
    <t>Note</t>
  </si>
  <si>
    <t>10/9 i %</t>
  </si>
  <si>
    <t>Promilleafgiftsfonden for landbrug</t>
  </si>
  <si>
    <t>ID</t>
  </si>
  <si>
    <t>application_id</t>
  </si>
  <si>
    <t>foundation_applying</t>
  </si>
  <si>
    <t>subsidy_recipient</t>
  </si>
  <si>
    <t>main_purpose</t>
  </si>
  <si>
    <t>project_title</t>
  </si>
  <si>
    <t>paf_strategy</t>
  </si>
  <si>
    <t>production_form</t>
  </si>
  <si>
    <t>legal_basis</t>
  </si>
  <si>
    <t>total_project_budget</t>
  </si>
  <si>
    <t>foundation_grant</t>
  </si>
  <si>
    <t>paf_share</t>
  </si>
  <si>
    <t>paf_grant_last_year</t>
  </si>
  <si>
    <t>Unikt ID:</t>
  </si>
  <si>
    <t>Bevillingsår:</t>
  </si>
  <si>
    <t>grant_year</t>
  </si>
  <si>
    <t>application_sub_id</t>
  </si>
  <si>
    <t>paf_amount_applied</t>
  </si>
  <si>
    <t>Feltet med Unikt ID udfyldes af Promilleafgiftsfonden</t>
  </si>
  <si>
    <t>Klima-bidrag</t>
  </si>
  <si>
    <t>I alt</t>
  </si>
  <si>
    <t>D</t>
  </si>
  <si>
    <t>A</t>
  </si>
  <si>
    <t>Oversigt over projekter som søges medfinansieret via produktionsafgiftsfonden 2026</t>
  </si>
  <si>
    <t>Fondens navn: XXX</t>
  </si>
  <si>
    <t>Ansøgt 2026</t>
  </si>
  <si>
    <t>Hovedformål (fx Forskning og forsøg)</t>
  </si>
  <si>
    <t>Projekttitel 1</t>
  </si>
  <si>
    <t>Projekttitel 2</t>
  </si>
  <si>
    <t>Projekttitel 3</t>
  </si>
  <si>
    <t xml:space="preserve">Tilskudsmodtager </t>
  </si>
  <si>
    <t>Projekttiel 4</t>
  </si>
  <si>
    <t>Projekttitel 5</t>
  </si>
  <si>
    <t>Hovedformål i alt</t>
  </si>
  <si>
    <t>Tilskud 2025</t>
  </si>
  <si>
    <t>Øvrige projekter 2025</t>
  </si>
  <si>
    <t>1.</t>
  </si>
  <si>
    <t>2.</t>
  </si>
  <si>
    <t>3.</t>
  </si>
  <si>
    <t>4.</t>
  </si>
  <si>
    <t>5.</t>
  </si>
  <si>
    <t>6.</t>
  </si>
  <si>
    <t xml:space="preserve">7. </t>
  </si>
  <si>
    <t>8.</t>
  </si>
  <si>
    <t>9.</t>
  </si>
  <si>
    <t>10.</t>
  </si>
  <si>
    <t>Andet</t>
  </si>
  <si>
    <t>Samlede ansøgt tilskud til PAF</t>
  </si>
  <si>
    <t>Drivgasudledning til atmosfære (CO2e)</t>
  </si>
  <si>
    <t>Tab af næringsstoffer til vandmiljø (N &amp; P)</t>
  </si>
  <si>
    <t>Pesticidanvendelse</t>
  </si>
  <si>
    <t>Selvforsyningsgrad af planteprotein i Danmark</t>
  </si>
  <si>
    <t>Biodiversitet</t>
  </si>
  <si>
    <t>Beskæftigelse og sammenhængskraft</t>
  </si>
  <si>
    <t>Bruttofaktorindkomst</t>
  </si>
  <si>
    <t>Driftsresultat</t>
  </si>
  <si>
    <t>Eksport</t>
  </si>
  <si>
    <t>Ja</t>
  </si>
  <si>
    <t>Delformål</t>
  </si>
  <si>
    <t>Nej</t>
  </si>
  <si>
    <t>Projektet har overvejende til formål at reducere klimabelastningen i landbrugssektoren</t>
  </si>
  <si>
    <t>Projektet har som delformål at reducere klimabelastningen i landbrugssektoren</t>
  </si>
  <si>
    <t>Projektet har ikke til formål eller delformål at reducere klimabelastningen i landsbrugssektoren</t>
  </si>
  <si>
    <t>B</t>
  </si>
  <si>
    <t>E</t>
  </si>
  <si>
    <t>I højere grad den konventionelle end den økologiske sektor</t>
  </si>
  <si>
    <t>I højere grad den økologiske end den konventionelle sektor</t>
  </si>
  <si>
    <t>Både den konventionelle og den økologiske sektor</t>
  </si>
  <si>
    <t>Udelukkende den konventionelle sektor</t>
  </si>
  <si>
    <t>Udelukkende den økologiske sektor</t>
  </si>
  <si>
    <t>PROJEKTETS PRODUKTIONSFORM jf. 1.9 i produktionsafgiftsfondens ansøgningsskema</t>
  </si>
  <si>
    <t>PAF's strategi jf. pkt 2.9 i produktionsafgiftsfondens ansøgningsskema</t>
  </si>
  <si>
    <t>PROJEKTETS KLIMABIDRAG jf. pkt. 1.8 produktionsafgiftsfondens ansøgningsskema</t>
  </si>
  <si>
    <t>Projekttitel 4</t>
  </si>
  <si>
    <t>Projekttitel 6</t>
  </si>
  <si>
    <t>Projekttitel 7</t>
  </si>
  <si>
    <t>Projekttitel 8</t>
  </si>
  <si>
    <t>Projekttitel 9</t>
  </si>
  <si>
    <t>Projekttitel 10</t>
  </si>
  <si>
    <t>Projekttitel 11</t>
  </si>
  <si>
    <t>Projekttiel 5</t>
  </si>
  <si>
    <t>Projekttiel 3</t>
  </si>
  <si>
    <t>Projekttiel 2</t>
  </si>
  <si>
    <t>Projekttiel 1</t>
  </si>
  <si>
    <t>Projekttiel 0</t>
  </si>
  <si>
    <t>§X</t>
  </si>
  <si>
    <t xml:space="preserve">OBS. Ændre ikke i fomler i kolonne K, L og P. Men kopier dem hvis der er brug for flere linjer. </t>
  </si>
  <si>
    <t>Indtast måltal for samlet tilskud</t>
  </si>
  <si>
    <t>5a</t>
  </si>
  <si>
    <t>5b</t>
  </si>
  <si>
    <t>5c</t>
  </si>
  <si>
    <t>Afgiftsfonden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</si>
</sst>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0.000"/>
  </numFmts>
  <fonts count="18" x14ac:knownFonts="1"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4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72">
    <xf numFmtId="0" fontId="0" fillId="0" borderId="0" xfId="0"/>
    <xf numFmtId="0" fontId="5" fillId="2" borderId="0" xfId="0" applyFont="1" applyFill="1"/>
    <xf numFmtId="0" fontId="2" fillId="2" borderId="0" xfId="0" applyFont="1" applyFill="1" applyAlignment="1">
      <alignment vertical="center"/>
    </xf>
    <xf numFmtId="0" fontId="4" fillId="0" borderId="0" xfId="4" applyFont="1" applyProtection="1">
      <protection locked="0"/>
    </xf>
    <xf numFmtId="0" fontId="9" fillId="0" borderId="9" xfId="4" applyFont="1" applyBorder="1" applyProtection="1">
      <protection locked="0"/>
    </xf>
    <xf numFmtId="0" fontId="4" fillId="0" borderId="5" xfId="4" applyFont="1" applyBorder="1" applyProtection="1">
      <protection locked="0"/>
    </xf>
    <xf numFmtId="0" fontId="9" fillId="0" borderId="0" xfId="4" applyFont="1" applyProtection="1">
      <protection locked="0"/>
    </xf>
    <xf numFmtId="3" fontId="9" fillId="0" borderId="9" xfId="5" applyNumberFormat="1" applyFont="1" applyFill="1" applyBorder="1" applyProtection="1">
      <protection locked="0"/>
    </xf>
    <xf numFmtId="0" fontId="4" fillId="0" borderId="9" xfId="4" applyFont="1" applyBorder="1" applyProtection="1">
      <protection locked="0"/>
    </xf>
    <xf numFmtId="0" fontId="2" fillId="0" borderId="1" xfId="4" applyFont="1" applyBorder="1" applyAlignment="1">
      <alignment horizontal="center"/>
    </xf>
    <xf numFmtId="0" fontId="2" fillId="0" borderId="7" xfId="4" applyFont="1" applyBorder="1" applyAlignment="1">
      <alignment horizontal="center"/>
    </xf>
    <xf numFmtId="0" fontId="2" fillId="0" borderId="1" xfId="4" applyFont="1" applyBorder="1" applyAlignment="1">
      <alignment vertical="center"/>
    </xf>
    <xf numFmtId="0" fontId="4" fillId="0" borderId="0" xfId="4" applyFont="1" applyAlignment="1" applyProtection="1">
      <alignment vertical="center"/>
      <protection locked="0"/>
    </xf>
    <xf numFmtId="0" fontId="11" fillId="0" borderId="0" xfId="4" applyFont="1" applyAlignment="1" applyProtection="1">
      <alignment horizontal="center"/>
      <protection locked="0"/>
    </xf>
    <xf numFmtId="0" fontId="11" fillId="0" borderId="0" xfId="4" applyFont="1" applyProtection="1">
      <protection locked="0"/>
    </xf>
    <xf numFmtId="0" fontId="2" fillId="0" borderId="0" xfId="4" applyFont="1" applyAlignment="1">
      <alignment vertical="center" wrapText="1"/>
    </xf>
    <xf numFmtId="0" fontId="2" fillId="0" borderId="1" xfId="4" applyFont="1" applyBorder="1" applyAlignment="1">
      <alignment vertical="center" wrapText="1"/>
    </xf>
    <xf numFmtId="0" fontId="2" fillId="0" borderId="0" xfId="4" applyFont="1" applyAlignment="1">
      <alignment vertical="center"/>
    </xf>
    <xf numFmtId="0" fontId="9" fillId="0" borderId="0" xfId="4" applyFont="1" applyAlignment="1" applyProtection="1">
      <alignment horizontal="center" vertical="center"/>
      <protection locked="0"/>
    </xf>
    <xf numFmtId="0" fontId="10" fillId="0" borderId="0" xfId="4" applyFont="1" applyProtection="1">
      <protection locked="0"/>
    </xf>
    <xf numFmtId="0" fontId="0" fillId="0" borderId="0" xfId="0" applyAlignment="1">
      <alignment horizontal="center"/>
    </xf>
    <xf numFmtId="3" fontId="0" fillId="0" borderId="0" xfId="0" applyNumberFormat="1"/>
    <xf numFmtId="9" fontId="0" fillId="0" borderId="0" xfId="0" applyNumberFormat="1"/>
    <xf numFmtId="0" fontId="2" fillId="0" borderId="0" xfId="0" applyFont="1" applyAlignment="1">
      <alignment horizontal="center"/>
    </xf>
    <xf numFmtId="0" fontId="8" fillId="3" borderId="11" xfId="4" applyFill="1" applyBorder="1" applyAlignment="1">
      <alignment vertical="center"/>
    </xf>
    <xf numFmtId="0" fontId="2" fillId="3" borderId="11" xfId="4" applyFont="1" applyFill="1" applyBorder="1" applyAlignment="1">
      <alignment vertical="center" wrapText="1"/>
    </xf>
    <xf numFmtId="0" fontId="8" fillId="3" borderId="13" xfId="4" applyFill="1" applyBorder="1" applyAlignment="1">
      <alignment vertical="center"/>
    </xf>
    <xf numFmtId="3" fontId="9" fillId="0" borderId="0" xfId="4" applyNumberFormat="1" applyFont="1" applyProtection="1">
      <protection locked="0"/>
    </xf>
    <xf numFmtId="0" fontId="4" fillId="4" borderId="0" xfId="4" applyFont="1" applyFill="1" applyProtection="1">
      <protection locked="0"/>
    </xf>
    <xf numFmtId="0" fontId="4" fillId="0" borderId="11" xfId="4" applyFont="1" applyBorder="1" applyProtection="1">
      <protection locked="0"/>
    </xf>
    <xf numFmtId="0" fontId="4" fillId="0" borderId="1" xfId="4" applyFont="1" applyBorder="1" applyProtection="1">
      <protection locked="0"/>
    </xf>
    <xf numFmtId="0" fontId="9" fillId="0" borderId="11" xfId="4" applyFont="1" applyBorder="1" applyProtection="1">
      <protection locked="0"/>
    </xf>
    <xf numFmtId="0" fontId="2" fillId="0" borderId="8" xfId="4" applyFont="1" applyBorder="1" applyAlignment="1">
      <alignment vertical="center"/>
    </xf>
    <xf numFmtId="0" fontId="9" fillId="0" borderId="3" xfId="4" applyFont="1" applyBorder="1" applyProtection="1">
      <protection locked="0"/>
    </xf>
    <xf numFmtId="0" fontId="2" fillId="3" borderId="12" xfId="4" applyFont="1" applyFill="1" applyBorder="1" applyAlignment="1">
      <alignment vertical="center" wrapText="1"/>
    </xf>
    <xf numFmtId="0" fontId="2" fillId="0" borderId="2" xfId="4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center"/>
    </xf>
    <xf numFmtId="0" fontId="2" fillId="0" borderId="3" xfId="4" applyFont="1" applyBorder="1" applyAlignment="1">
      <alignment horizontal="left" vertical="center"/>
    </xf>
    <xf numFmtId="0" fontId="2" fillId="0" borderId="4" xfId="4" applyFont="1" applyBorder="1" applyAlignment="1">
      <alignment horizontal="center" vertical="center"/>
    </xf>
    <xf numFmtId="0" fontId="10" fillId="0" borderId="3" xfId="4" applyFont="1" applyBorder="1" applyProtection="1">
      <protection locked="0"/>
    </xf>
    <xf numFmtId="0" fontId="3" fillId="0" borderId="3" xfId="4" applyFont="1" applyBorder="1" applyAlignment="1" applyProtection="1">
      <alignment horizontal="center" vertical="center" wrapText="1"/>
      <protection locked="0"/>
    </xf>
    <xf numFmtId="0" fontId="3" fillId="0" borderId="2" xfId="4" applyFont="1" applyBorder="1" applyAlignment="1" applyProtection="1">
      <alignment horizontal="center" vertical="center" wrapText="1"/>
      <protection locked="0"/>
    </xf>
    <xf numFmtId="0" fontId="3" fillId="0" borderId="4" xfId="4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top"/>
    </xf>
    <xf numFmtId="0" fontId="3" fillId="0" borderId="11" xfId="4" applyFont="1" applyBorder="1" applyAlignment="1" applyProtection="1">
      <alignment horizontal="center" vertical="center" wrapText="1"/>
      <protection locked="0"/>
    </xf>
    <xf numFmtId="0" fontId="4" fillId="0" borderId="10" xfId="4" applyFont="1" applyBorder="1" applyProtection="1">
      <protection locked="0"/>
    </xf>
    <xf numFmtId="0" fontId="4" fillId="0" borderId="14" xfId="4" applyFont="1" applyBorder="1" applyProtection="1"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4" fillId="0" borderId="1" xfId="4" applyFont="1" applyBorder="1" applyAlignment="1" applyProtection="1">
      <alignment horizontal="center" vertical="center"/>
      <protection locked="0"/>
    </xf>
    <xf numFmtId="0" fontId="13" fillId="0" borderId="7" xfId="4" applyFont="1" applyBorder="1" applyAlignment="1">
      <alignment horizontal="center" vertical="center"/>
    </xf>
    <xf numFmtId="0" fontId="13" fillId="0" borderId="8" xfId="4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0" fillId="0" borderId="0" xfId="4" applyFont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0" fontId="9" fillId="0" borderId="12" xfId="4" applyFont="1" applyBorder="1" applyAlignment="1" applyProtection="1">
      <alignment horizontal="center" vertical="center"/>
      <protection locked="0"/>
    </xf>
    <xf numFmtId="0" fontId="9" fillId="0" borderId="4" xfId="4" applyFont="1" applyBorder="1" applyAlignment="1" applyProtection="1">
      <alignment horizontal="center" vertical="center"/>
      <protection locked="0"/>
    </xf>
    <xf numFmtId="3" fontId="9" fillId="0" borderId="10" xfId="5" applyNumberFormat="1" applyFont="1" applyFill="1" applyBorder="1" applyAlignment="1" applyProtection="1">
      <alignment horizontal="center" vertical="center"/>
      <protection locked="0"/>
    </xf>
    <xf numFmtId="3" fontId="9" fillId="0" borderId="14" xfId="5" applyNumberFormat="1" applyFont="1" applyFill="1" applyBorder="1" applyAlignment="1" applyProtection="1">
      <alignment horizontal="center" vertical="center"/>
      <protection locked="0"/>
    </xf>
    <xf numFmtId="3" fontId="9" fillId="0" borderId="5" xfId="5" applyNumberFormat="1" applyFont="1" applyFill="1" applyBorder="1" applyAlignment="1" applyProtection="1">
      <alignment horizontal="center" vertical="center"/>
      <protection locked="0"/>
    </xf>
    <xf numFmtId="0" fontId="4" fillId="4" borderId="0" xfId="4" applyFont="1" applyFill="1" applyAlignment="1" applyProtection="1">
      <alignment horizontal="center" vertical="center"/>
      <protection locked="0"/>
    </xf>
    <xf numFmtId="0" fontId="9" fillId="0" borderId="2" xfId="4" applyFont="1" applyBorder="1" applyAlignment="1" applyProtection="1">
      <alignment horizontal="center" vertical="center"/>
      <protection locked="0"/>
    </xf>
    <xf numFmtId="0" fontId="15" fillId="0" borderId="9" xfId="4" applyFont="1" applyBorder="1" applyProtection="1">
      <protection locked="0"/>
    </xf>
    <xf numFmtId="0" fontId="16" fillId="0" borderId="9" xfId="4" applyFont="1" applyBorder="1" applyProtection="1">
      <protection locked="0"/>
    </xf>
    <xf numFmtId="3" fontId="9" fillId="0" borderId="9" xfId="4" applyNumberFormat="1" applyFont="1" applyBorder="1" applyAlignment="1" applyProtection="1">
      <alignment horizontal="center" vertical="center"/>
      <protection locked="0"/>
    </xf>
    <xf numFmtId="3" fontId="0" fillId="0" borderId="1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3" fontId="4" fillId="0" borderId="0" xfId="4" applyNumberFormat="1" applyFont="1" applyProtection="1">
      <protection locked="0"/>
    </xf>
    <xf numFmtId="0" fontId="2" fillId="0" borderId="0" xfId="4" applyFont="1" applyAlignment="1">
      <alignment horizontal="center"/>
    </xf>
    <xf numFmtId="9" fontId="4" fillId="0" borderId="0" xfId="8" applyFont="1" applyBorder="1" applyAlignment="1" applyProtection="1">
      <protection locked="0"/>
    </xf>
    <xf numFmtId="0" fontId="0" fillId="0" borderId="1" xfId="0" applyBorder="1"/>
    <xf numFmtId="0" fontId="9" fillId="0" borderId="5" xfId="4" applyFont="1" applyBorder="1" applyProtection="1">
      <protection locked="0"/>
    </xf>
    <xf numFmtId="0" fontId="2" fillId="0" borderId="5" xfId="4" applyFont="1" applyBorder="1" applyAlignment="1">
      <alignment horizontal="center" vertical="center"/>
    </xf>
    <xf numFmtId="0" fontId="4" fillId="0" borderId="5" xfId="4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4" fillId="0" borderId="9" xfId="4" applyFont="1" applyBorder="1" applyAlignment="1" applyProtection="1">
      <alignment vertical="center"/>
      <protection locked="0"/>
    </xf>
    <xf numFmtId="3" fontId="4" fillId="0" borderId="9" xfId="5" applyNumberFormat="1" applyFont="1" applyFill="1" applyBorder="1" applyAlignment="1" applyProtection="1">
      <alignment vertical="center"/>
      <protection locked="0"/>
    </xf>
    <xf numFmtId="0" fontId="0" fillId="0" borderId="9" xfId="0" applyBorder="1" applyAlignment="1">
      <alignment horizontal="left" vertical="top"/>
    </xf>
    <xf numFmtId="0" fontId="9" fillId="0" borderId="9" xfId="4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wrapText="1"/>
    </xf>
    <xf numFmtId="0" fontId="4" fillId="0" borderId="6" xfId="4" applyFont="1" applyBorder="1" applyProtection="1">
      <protection locked="0"/>
    </xf>
    <xf numFmtId="2" fontId="4" fillId="0" borderId="0" xfId="8" applyNumberFormat="1" applyFont="1" applyBorder="1" applyAlignment="1" applyProtection="1">
      <alignment horizontal="center"/>
      <protection locked="0"/>
    </xf>
    <xf numFmtId="0" fontId="2" fillId="0" borderId="5" xfId="4" applyFont="1" applyBorder="1" applyAlignment="1">
      <alignment horizontal="center"/>
    </xf>
    <xf numFmtId="3" fontId="4" fillId="0" borderId="5" xfId="7" applyNumberFormat="1" applyFont="1" applyBorder="1" applyAlignment="1" applyProtection="1">
      <protection locked="0"/>
    </xf>
    <xf numFmtId="3" fontId="4" fillId="0" borderId="5" xfId="4" applyNumberFormat="1" applyFont="1" applyBorder="1" applyProtection="1">
      <protection locked="0"/>
    </xf>
    <xf numFmtId="0" fontId="2" fillId="0" borderId="0" xfId="0" applyFont="1" applyAlignment="1">
      <alignment vertical="top"/>
    </xf>
    <xf numFmtId="0" fontId="16" fillId="5" borderId="20" xfId="4" applyFont="1" applyFill="1" applyBorder="1" applyAlignment="1" applyProtection="1">
      <alignment horizontal="center" vertical="center"/>
      <protection locked="0"/>
    </xf>
    <xf numFmtId="165" fontId="4" fillId="0" borderId="0" xfId="4" applyNumberFormat="1" applyFont="1" applyProtection="1">
      <protection locked="0"/>
    </xf>
    <xf numFmtId="0" fontId="3" fillId="0" borderId="0" xfId="4" applyFont="1" applyAlignment="1" applyProtection="1">
      <alignment horizontal="center" vertical="center" wrapText="1"/>
      <protection locked="0"/>
    </xf>
    <xf numFmtId="0" fontId="9" fillId="0" borderId="5" xfId="4" applyFont="1" applyBorder="1" applyAlignment="1" applyProtection="1">
      <alignment horizontal="center" vertical="center"/>
      <protection locked="0"/>
    </xf>
    <xf numFmtId="0" fontId="9" fillId="0" borderId="6" xfId="4" applyFont="1" applyBorder="1" applyAlignment="1" applyProtection="1">
      <alignment horizontal="center" vertical="center"/>
      <protection locked="0"/>
    </xf>
    <xf numFmtId="0" fontId="8" fillId="3" borderId="12" xfId="4" applyFill="1" applyBorder="1" applyAlignment="1">
      <alignment horizontal="center" vertical="center"/>
    </xf>
    <xf numFmtId="0" fontId="9" fillId="0" borderId="10" xfId="4" applyFont="1" applyBorder="1" applyAlignment="1" applyProtection="1">
      <alignment horizontal="center" vertical="center"/>
      <protection locked="0"/>
    </xf>
    <xf numFmtId="0" fontId="14" fillId="0" borderId="7" xfId="4" applyFont="1" applyBorder="1" applyAlignment="1" applyProtection="1">
      <alignment horizontal="center" vertical="center"/>
      <protection locked="0"/>
    </xf>
    <xf numFmtId="0" fontId="4" fillId="0" borderId="10" xfId="4" applyFont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left" vertical="center"/>
    </xf>
    <xf numFmtId="0" fontId="10" fillId="0" borderId="0" xfId="4" applyFont="1" applyAlignment="1" applyProtection="1">
      <alignment horizontal="left" vertical="center"/>
      <protection locked="0"/>
    </xf>
    <xf numFmtId="0" fontId="12" fillId="2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9" fillId="0" borderId="0" xfId="4" applyFont="1" applyAlignment="1" applyProtection="1">
      <alignment horizontal="left" vertical="center"/>
      <protection locked="0"/>
    </xf>
    <xf numFmtId="0" fontId="17" fillId="0" borderId="0" xfId="0" applyFont="1" applyProtection="1">
      <protection locked="0"/>
    </xf>
    <xf numFmtId="0" fontId="0" fillId="0" borderId="11" xfId="0" applyBorder="1"/>
    <xf numFmtId="3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top"/>
    </xf>
    <xf numFmtId="0" fontId="4" fillId="0" borderId="11" xfId="4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wrapText="1"/>
    </xf>
    <xf numFmtId="3" fontId="9" fillId="0" borderId="14" xfId="5" applyNumberFormat="1" applyFont="1" applyFill="1" applyBorder="1" applyProtection="1">
      <protection locked="0"/>
    </xf>
    <xf numFmtId="0" fontId="4" fillId="0" borderId="7" xfId="4" applyFont="1" applyBorder="1" applyProtection="1">
      <protection locked="0"/>
    </xf>
    <xf numFmtId="0" fontId="4" fillId="0" borderId="8" xfId="4" applyFont="1" applyBorder="1" applyAlignment="1" applyProtection="1">
      <alignment horizontal="center" vertical="center"/>
      <protection locked="0"/>
    </xf>
    <xf numFmtId="0" fontId="4" fillId="0" borderId="12" xfId="4" applyFont="1" applyBorder="1" applyProtection="1">
      <protection locked="0"/>
    </xf>
    <xf numFmtId="0" fontId="4" fillId="0" borderId="13" xfId="4" applyFont="1" applyBorder="1" applyAlignment="1" applyProtection="1">
      <alignment horizontal="center" vertical="center"/>
      <protection locked="0"/>
    </xf>
    <xf numFmtId="0" fontId="9" fillId="0" borderId="10" xfId="4" applyFont="1" applyBorder="1" applyProtection="1">
      <protection locked="0"/>
    </xf>
    <xf numFmtId="0" fontId="4" fillId="0" borderId="6" xfId="4" applyFont="1" applyBorder="1" applyAlignment="1" applyProtection="1">
      <alignment horizontal="center" vertical="center"/>
      <protection locked="0"/>
    </xf>
    <xf numFmtId="0" fontId="3" fillId="0" borderId="5" xfId="4" applyFont="1" applyBorder="1" applyAlignment="1" applyProtection="1">
      <alignment horizontal="center" vertical="center" wrapText="1"/>
      <protection locked="0"/>
    </xf>
    <xf numFmtId="0" fontId="3" fillId="0" borderId="6" xfId="4" applyFont="1" applyBorder="1" applyAlignment="1" applyProtection="1">
      <alignment horizontal="center" vertical="center" wrapText="1"/>
      <protection locked="0"/>
    </xf>
    <xf numFmtId="0" fontId="4" fillId="0" borderId="5" xfId="4" applyFont="1" applyBorder="1" applyAlignment="1" applyProtection="1">
      <alignment vertical="center"/>
      <protection locked="0"/>
    </xf>
    <xf numFmtId="0" fontId="4" fillId="0" borderId="10" xfId="4" applyFont="1" applyBorder="1" applyAlignment="1" applyProtection="1">
      <alignment vertical="center"/>
      <protection locked="0"/>
    </xf>
    <xf numFmtId="3" fontId="4" fillId="0" borderId="14" xfId="5" applyNumberFormat="1" applyFont="1" applyFill="1" applyBorder="1" applyAlignment="1" applyProtection="1">
      <alignment vertical="center"/>
      <protection locked="0"/>
    </xf>
    <xf numFmtId="0" fontId="4" fillId="0" borderId="8" xfId="4" applyFont="1" applyBorder="1" applyProtection="1">
      <protection locked="0"/>
    </xf>
    <xf numFmtId="0" fontId="4" fillId="0" borderId="12" xfId="4" applyFont="1" applyBorder="1" applyAlignment="1" applyProtection="1">
      <alignment vertical="center"/>
      <protection locked="0"/>
    </xf>
    <xf numFmtId="0" fontId="4" fillId="0" borderId="11" xfId="4" applyFont="1" applyBorder="1" applyAlignment="1" applyProtection="1">
      <alignment vertical="center"/>
      <protection locked="0"/>
    </xf>
    <xf numFmtId="0" fontId="13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3" fontId="9" fillId="0" borderId="5" xfId="4" applyNumberFormat="1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/>
    </xf>
    <xf numFmtId="0" fontId="13" fillId="0" borderId="1" xfId="4" applyFont="1" applyBorder="1" applyAlignment="1">
      <alignment horizontal="center"/>
    </xf>
    <xf numFmtId="0" fontId="13" fillId="0" borderId="16" xfId="4" applyFont="1" applyBorder="1" applyAlignment="1">
      <alignment horizontal="center" vertical="center"/>
    </xf>
    <xf numFmtId="0" fontId="2" fillId="0" borderId="18" xfId="4" applyFont="1" applyBorder="1" applyAlignment="1">
      <alignment horizontal="center" vertical="center"/>
    </xf>
    <xf numFmtId="0" fontId="9" fillId="0" borderId="18" xfId="4" applyFont="1" applyBorder="1" applyAlignment="1" applyProtection="1">
      <alignment horizontal="center" vertical="center"/>
      <protection locked="0"/>
    </xf>
    <xf numFmtId="3" fontId="9" fillId="0" borderId="9" xfId="4" applyNumberFormat="1" applyFont="1" applyBorder="1" applyProtection="1">
      <protection locked="0"/>
    </xf>
    <xf numFmtId="0" fontId="9" fillId="0" borderId="17" xfId="4" applyFont="1" applyBorder="1" applyAlignment="1" applyProtection="1">
      <alignment horizontal="center" vertical="center"/>
      <protection locked="0"/>
    </xf>
    <xf numFmtId="3" fontId="4" fillId="0" borderId="7" xfId="4" applyNumberFormat="1" applyFont="1" applyBorder="1" applyAlignment="1" applyProtection="1">
      <alignment horizontal="center" vertical="center"/>
      <protection locked="0"/>
    </xf>
    <xf numFmtId="9" fontId="4" fillId="0" borderId="1" xfId="4" applyNumberFormat="1" applyFont="1" applyBorder="1" applyAlignment="1" applyProtection="1">
      <alignment horizontal="center" vertical="center"/>
      <protection locked="0"/>
    </xf>
    <xf numFmtId="0" fontId="4" fillId="0" borderId="16" xfId="4" applyFont="1" applyBorder="1" applyAlignment="1" applyProtection="1">
      <alignment horizontal="center" vertical="center"/>
      <protection locked="0"/>
    </xf>
    <xf numFmtId="3" fontId="4" fillId="0" borderId="12" xfId="4" applyNumberFormat="1" applyFont="1" applyBorder="1" applyAlignment="1" applyProtection="1">
      <alignment horizontal="center" vertical="center"/>
      <protection locked="0"/>
    </xf>
    <xf numFmtId="9" fontId="4" fillId="0" borderId="11" xfId="4" applyNumberFormat="1" applyFont="1" applyBorder="1" applyAlignment="1" applyProtection="1">
      <alignment horizontal="center" vertical="center"/>
      <protection locked="0"/>
    </xf>
    <xf numFmtId="0" fontId="4" fillId="0" borderId="15" xfId="4" applyFont="1" applyBorder="1" applyAlignment="1" applyProtection="1">
      <alignment horizontal="center" vertical="center"/>
      <protection locked="0"/>
    </xf>
    <xf numFmtId="3" fontId="4" fillId="0" borderId="2" xfId="4" applyNumberFormat="1" applyFont="1" applyBorder="1" applyAlignment="1" applyProtection="1">
      <alignment horizontal="center" vertical="center"/>
      <protection locked="0"/>
    </xf>
    <xf numFmtId="9" fontId="4" fillId="0" borderId="3" xfId="4" applyNumberFormat="1" applyFont="1" applyBorder="1" applyAlignment="1" applyProtection="1">
      <alignment horizontal="center" vertical="center"/>
      <protection locked="0"/>
    </xf>
    <xf numFmtId="0" fontId="4" fillId="0" borderId="18" xfId="4" applyFont="1" applyBorder="1" applyAlignment="1" applyProtection="1">
      <alignment horizontal="center" vertical="center"/>
      <protection locked="0"/>
    </xf>
    <xf numFmtId="9" fontId="9" fillId="0" borderId="9" xfId="4" applyNumberFormat="1" applyFont="1" applyBorder="1" applyAlignment="1" applyProtection="1">
      <alignment horizontal="center" vertical="center"/>
      <protection locked="0"/>
    </xf>
    <xf numFmtId="3" fontId="4" fillId="0" borderId="5" xfId="4" applyNumberFormat="1" applyFont="1" applyBorder="1" applyAlignment="1" applyProtection="1">
      <alignment horizontal="center" vertical="center"/>
      <protection locked="0"/>
    </xf>
    <xf numFmtId="9" fontId="4" fillId="0" borderId="0" xfId="4" applyNumberFormat="1" applyFont="1" applyAlignment="1" applyProtection="1">
      <alignment horizontal="center" vertical="center"/>
      <protection locked="0"/>
    </xf>
    <xf numFmtId="0" fontId="4" fillId="0" borderId="19" xfId="4" applyFont="1" applyBorder="1" applyAlignment="1" applyProtection="1">
      <alignment horizontal="center" vertical="center"/>
      <protection locked="0"/>
    </xf>
    <xf numFmtId="0" fontId="9" fillId="0" borderId="19" xfId="4" applyFont="1" applyBorder="1" applyAlignment="1" applyProtection="1">
      <alignment horizontal="center" vertical="center"/>
      <protection locked="0"/>
    </xf>
    <xf numFmtId="0" fontId="4" fillId="0" borderId="15" xfId="4" quotePrefix="1" applyFont="1" applyBorder="1" applyAlignment="1" applyProtection="1">
      <alignment horizontal="center" vertical="center"/>
      <protection locked="0"/>
    </xf>
    <xf numFmtId="3" fontId="9" fillId="0" borderId="9" xfId="4" applyNumberFormat="1" applyFont="1" applyBorder="1" applyAlignment="1" applyProtection="1">
      <alignment vertical="center"/>
      <protection locked="0"/>
    </xf>
    <xf numFmtId="0" fontId="4" fillId="0" borderId="19" xfId="4" quotePrefix="1" applyFont="1" applyBorder="1" applyAlignment="1" applyProtection="1">
      <alignment horizontal="center" vertical="center"/>
      <protection locked="0"/>
    </xf>
    <xf numFmtId="3" fontId="9" fillId="0" borderId="19" xfId="4" applyNumberFormat="1" applyFont="1" applyBorder="1" applyAlignment="1" applyProtection="1">
      <alignment horizontal="center" vertical="center"/>
      <protection locked="0"/>
    </xf>
    <xf numFmtId="9" fontId="4" fillId="0" borderId="9" xfId="4" applyNumberFormat="1" applyFont="1" applyBorder="1" applyAlignment="1" applyProtection="1">
      <alignment horizontal="center" vertical="center"/>
      <protection locked="0"/>
    </xf>
    <xf numFmtId="3" fontId="9" fillId="0" borderId="17" xfId="4" applyNumberFormat="1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8" xfId="4" applyFont="1" applyBorder="1" applyAlignment="1">
      <alignment horizontal="center" vertical="center" wrapText="1"/>
    </xf>
    <xf numFmtId="0" fontId="2" fillId="0" borderId="19" xfId="4" applyFont="1" applyBorder="1" applyAlignment="1">
      <alignment horizontal="center" vertical="center" wrapText="1"/>
    </xf>
    <xf numFmtId="0" fontId="2" fillId="4" borderId="12" xfId="4" applyFont="1" applyFill="1" applyBorder="1" applyAlignment="1">
      <alignment horizontal="center" vertical="center"/>
    </xf>
    <xf numFmtId="0" fontId="2" fillId="4" borderId="13" xfId="4" applyFont="1" applyFill="1" applyBorder="1" applyAlignment="1">
      <alignment horizontal="center" vertical="center"/>
    </xf>
    <xf numFmtId="0" fontId="2" fillId="0" borderId="11" xfId="4" applyFont="1" applyBorder="1" applyAlignment="1">
      <alignment horizontal="center" vertical="center"/>
    </xf>
    <xf numFmtId="0" fontId="2" fillId="0" borderId="6" xfId="4" applyFont="1" applyBorder="1" applyAlignment="1">
      <alignment horizontal="center" vertical="center"/>
    </xf>
    <xf numFmtId="0" fontId="2" fillId="0" borderId="2" xfId="4" applyFont="1" applyBorder="1" applyAlignment="1">
      <alignment horizontal="center" vertical="center" wrapText="1"/>
    </xf>
    <xf numFmtId="0" fontId="2" fillId="0" borderId="5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2" fillId="0" borderId="0" xfId="4" applyFont="1" applyAlignment="1">
      <alignment horizontal="center" vertical="center" wrapText="1"/>
    </xf>
    <xf numFmtId="0" fontId="2" fillId="0" borderId="5" xfId="4" applyFont="1" applyBorder="1" applyAlignment="1">
      <alignment horizontal="center" vertical="top" wrapText="1"/>
    </xf>
    <xf numFmtId="0" fontId="2" fillId="0" borderId="0" xfId="4" applyFont="1" applyAlignment="1">
      <alignment horizontal="center" vertical="top" wrapText="1"/>
    </xf>
    <xf numFmtId="0" fontId="2" fillId="0" borderId="5" xfId="4" applyFont="1" applyBorder="1" applyAlignment="1">
      <alignment horizontal="center" vertical="center"/>
    </xf>
    <xf numFmtId="0" fontId="2" fillId="0" borderId="7" xfId="4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 wrapText="1"/>
    </xf>
    <xf numFmtId="0" fontId="2" fillId="0" borderId="6" xfId="4" applyFont="1" applyBorder="1" applyAlignment="1">
      <alignment horizontal="center" vertical="center" wrapText="1"/>
    </xf>
  </cellXfs>
  <cellStyles count="9">
    <cellStyle name="Komma" xfId="7" builtinId="3"/>
    <cellStyle name="Komma 2" xfId="2" xr:uid="{00000000-0005-0000-0000-000000000000}"/>
    <cellStyle name="Komma 3" xfId="5" xr:uid="{00000000-0005-0000-0000-000001000000}"/>
    <cellStyle name="Normal" xfId="0" builtinId="0"/>
    <cellStyle name="Normal 2" xfId="1" xr:uid="{00000000-0005-0000-0000-000003000000}"/>
    <cellStyle name="Normal 2 2 2" xfId="6" xr:uid="{F325EB9B-8E0A-40D0-AB12-C196C30DA9A8}"/>
    <cellStyle name="Normal 3" xfId="4" xr:uid="{00000000-0005-0000-0000-000004000000}"/>
    <cellStyle name="Procent" xfId="8" builtinId="5"/>
    <cellStyle name="Procent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126999</xdr:colOff>
      <xdr:row>4</xdr:row>
      <xdr:rowOff>148167</xdr:rowOff>
    </xdr:from>
    <xdr:to>
      <xdr:col>31</xdr:col>
      <xdr:colOff>285749</xdr:colOff>
      <xdr:row>61</xdr:row>
      <xdr:rowOff>1081</xdr:rowOff>
    </xdr:to>
    <xdr:sp macro="" textlink="">
      <xdr:nvSpPr>
        <xdr:cNvPr id="5" name="Tekstboks 1">
          <a:extLst>
            <a:ext uri="{FF2B5EF4-FFF2-40B4-BE49-F238E27FC236}">
              <a16:creationId xmlns:a16="http://schemas.microsoft.com/office/drawing/2014/main" id="{2EA4FF13-30BD-4907-BC7B-796A564F01F1}"/>
            </a:ext>
          </a:extLst>
        </xdr:cNvPr>
        <xdr:cNvSpPr txBox="1"/>
      </xdr:nvSpPr>
      <xdr:spPr>
        <a:xfrm>
          <a:off x="12848166" y="1090084"/>
          <a:ext cx="7524750" cy="156538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0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VEJLEDNING TIL UDFYLDELSE AF TABELLEN</a:t>
          </a:r>
          <a:r>
            <a:rPr lang="da-DK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a-DK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a-DK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a-DK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a-DK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a-DK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a-DK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a-DK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a-DK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a-DK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a-DK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a-DK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a-DK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a-DK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a-DK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a-DK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a-DK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a-DK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a-DK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a-DK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a-DK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a-DK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a-DK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endParaRPr lang="da-DK" sz="10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a-DK" sz="10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Kolonne 1 Note</a:t>
          </a:r>
        </a:p>
        <a:p>
          <a:r>
            <a:rPr lang="da-DK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Angiv notenummer for projektet. Notenummeret skal være forløbende.</a:t>
          </a:r>
          <a:r>
            <a:rPr lang="da-DK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a-DK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a-DK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a-DK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a-DK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a-DK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a-DK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a-DK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endParaRPr lang="da-DK" sz="1000" b="0" i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a-DK" sz="10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Kolonne 2</a:t>
          </a:r>
          <a:r>
            <a:rPr lang="da-DK" sz="10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a-DK" sz="10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Tilskudsmodtager</a:t>
          </a:r>
          <a:endParaRPr lang="da-DK" sz="10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da-DK" sz="10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a-DK" sz="1000" b="1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Kolonne 3 H</a:t>
          </a:r>
          <a:r>
            <a:rPr lang="da-DK" sz="1000" b="1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ovedformål jf. landbrugsstøtteloven</a:t>
          </a:r>
        </a:p>
        <a:p>
          <a:endParaRPr lang="da-DK" sz="1000" b="1" i="0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a-DK" sz="1000" b="1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Kolonne 4 Projekttitel</a:t>
          </a:r>
        </a:p>
        <a:p>
          <a:r>
            <a:rPr lang="da-DK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Angiv projekteterne</a:t>
          </a:r>
          <a:r>
            <a:rPr lang="da-DK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grupperet efter tilskudsmodtager, herunder </a:t>
          </a:r>
          <a:r>
            <a:rPr lang="da-DK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efter landbrugsstøttelovens hovedformål og</a:t>
          </a:r>
          <a:r>
            <a:rPr lang="da-DK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projekttitlerne</a:t>
          </a:r>
          <a:r>
            <a:rPr lang="da-DK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</a:t>
          </a:r>
        </a:p>
        <a:p>
          <a:r>
            <a:rPr lang="da-DK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Det vil sige</a:t>
          </a:r>
          <a:r>
            <a:rPr lang="da-DK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samme opstilling som i produktionsafgiftsfondens eget budget. </a:t>
          </a:r>
        </a:p>
        <a:p>
          <a:endParaRPr lang="da-DK" sz="1000" b="0" i="0" u="none" strike="noStrike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a-DK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Tilskudsmodtagerne</a:t>
          </a:r>
          <a:r>
            <a:rPr lang="da-DK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nævnes i beløbsmæssig størrelsesordenen med den største tilskudsmodtager først og den mindste til sidst. Under hver tilskudsmodtager nævnes hovedformålene ligeledes i størrelsesordenen. </a:t>
          </a:r>
          <a:r>
            <a:rPr lang="da-DK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da-DK" sz="1000">
              <a:latin typeface="Arial" panose="020B0604020202020204" pitchFamily="34" charset="0"/>
              <a:cs typeface="Arial" panose="020B0604020202020204" pitchFamily="34" charset="0"/>
            </a:rPr>
            <a:t>Under hvert</a:t>
          </a:r>
          <a:r>
            <a:rPr lang="da-DK" sz="1000" baseline="0">
              <a:latin typeface="Arial" panose="020B0604020202020204" pitchFamily="34" charset="0"/>
              <a:cs typeface="Arial" panose="020B0604020202020204" pitchFamily="34" charset="0"/>
            </a:rPr>
            <a:t> hovedforlmål nævnes projekterne i størrelsesordenen. </a:t>
          </a:r>
          <a:endParaRPr lang="da-DK" sz="10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a-DK" sz="10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a-DK" sz="10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Kolonne 5 Produktionsform</a:t>
          </a:r>
        </a:p>
        <a:p>
          <a:r>
            <a:rPr lang="da-DK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Af</a:t>
          </a:r>
          <a:r>
            <a:rPr lang="da-DK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hensyn til efterfølgende statistik skal det med bogstav A - E angives hvilken produktionsform projektet henvender sig til, jf. beskrivelsen under skemaet.</a:t>
          </a:r>
        </a:p>
        <a:p>
          <a:endParaRPr lang="da-DK" sz="1000" b="1" i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000" b="1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Kolonne 6</a:t>
          </a:r>
          <a:r>
            <a:rPr lang="da-DK" sz="1000" b="1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Hjemmel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0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Angiv den anvendte hjemmel, jf. aktivitetsbekendtgørelsen. For projekter under hovedformålet 'Medfinansiering af EU-programmer' angives, hvilket program der er tale om</a:t>
          </a:r>
          <a:r>
            <a:rPr lang="da-DK" sz="10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evt. i form af en note under skemaet.</a:t>
          </a:r>
          <a:r>
            <a:rPr lang="da-DK" sz="10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a-DK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a-DK" sz="10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a-DK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a-DK" sz="10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a-DK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a-DK" sz="10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a-DK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da-DK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a-DK" sz="10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a-DK" sz="10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Kolonne 7 Pojektets budget i alt</a:t>
          </a:r>
        </a:p>
        <a:p>
          <a:r>
            <a:rPr lang="da-DK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Angiv</a:t>
          </a:r>
          <a:r>
            <a:rPr lang="da-DK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projektets samlede budget, jf. ansøgningen til produktionsafgiftsfonden.</a:t>
          </a:r>
          <a:endParaRPr lang="da-DK" sz="10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da-DK" sz="10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a-DK" sz="10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Kolonne 8 Tlskuddet fra afgiftsfonden</a:t>
          </a:r>
        </a:p>
        <a:p>
          <a:r>
            <a:rPr lang="da-DK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Angiv det tilskud,</a:t>
          </a:r>
          <a:r>
            <a:rPr lang="da-DK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som produktionsafgiftsfonden forventer at give tilsagn om.</a:t>
          </a:r>
        </a:p>
        <a:p>
          <a:endParaRPr lang="da-DK" sz="10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a-DK" sz="10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Kolonne 9 Ansøgt</a:t>
          </a:r>
          <a:r>
            <a:rPr lang="da-DK" sz="10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tilskud hos Promilleafgiftsfonden</a:t>
          </a:r>
        </a:p>
        <a:p>
          <a:r>
            <a:rPr lang="da-DK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Angiv det tilskud, som søges i Promilleafgiftsfonden til medfinansering af afgiftsfondens tilskud. </a:t>
          </a:r>
          <a:endParaRPr lang="da-DK" sz="100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000" b="1" i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000" b="1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Kolonne 10 Promilleafgiftsfondens andel af tilskuddet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0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Promilleafgiftsfonden</a:t>
          </a:r>
          <a:r>
            <a:rPr lang="da-DK" sz="10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 andel af finansieringen af tilskuddet beregnes automatisk.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000" b="1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Kolonne 11 Promilleafgiftsfondens tilskud i 2025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0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Hvis</a:t>
          </a:r>
          <a:r>
            <a:rPr lang="da-DK" sz="10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projektet er støttet af </a:t>
          </a:r>
          <a:r>
            <a:rPr lang="da-DK" sz="10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Promilleafgiftsfonden i 2025 angives tilskuddet. </a:t>
          </a:r>
          <a:endParaRPr lang="da-DK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Kontortema">
  <a:themeElements>
    <a:clrScheme name="LF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76471"/>
      </a:accent1>
      <a:accent2>
        <a:srgbClr val="09562C"/>
      </a:accent2>
      <a:accent3>
        <a:srgbClr val="000000"/>
      </a:accent3>
      <a:accent4>
        <a:srgbClr val="E95D0F"/>
      </a:accent4>
      <a:accent5>
        <a:srgbClr val="C8102E"/>
      </a:accent5>
      <a:accent6>
        <a:srgbClr val="C8C7B2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A1:T110"/>
  <sheetViews>
    <sheetView showGridLines="0" tabSelected="1" view="pageBreakPreview" zoomScaleNormal="90" zoomScaleSheetLayoutView="100" workbookViewId="0">
      <selection activeCell="I17" sqref="I17"/>
    </sheetView>
  </sheetViews>
  <sheetFormatPr defaultColWidth="9.140625" defaultRowHeight="12.75" x14ac:dyDescent="0.2"/>
  <cols>
    <col min="1" max="1" width="6.140625" style="47" customWidth="1"/>
    <col min="2" max="2" width="4.7109375" style="3" customWidth="1"/>
    <col min="3" max="3" width="4.28515625" style="3" customWidth="1"/>
    <col min="4" max="4" width="37.7109375" style="3" customWidth="1"/>
    <col min="5" max="5" width="8.42578125" style="3" customWidth="1"/>
    <col min="6" max="6" width="9.5703125" style="3" customWidth="1"/>
    <col min="7" max="7" width="10.42578125" style="3" customWidth="1"/>
    <col min="8" max="8" width="8.5703125" style="3" customWidth="1"/>
    <col min="9" max="9" width="11.28515625" style="47" customWidth="1"/>
    <col min="10" max="10" width="10.7109375" style="47" customWidth="1"/>
    <col min="11" max="11" width="13.28515625" style="47" customWidth="1"/>
    <col min="12" max="12" width="11.5703125" style="3" customWidth="1"/>
    <col min="13" max="13" width="8.28515625" style="47" customWidth="1"/>
    <col min="14" max="14" width="8.28515625" style="3" customWidth="1"/>
    <col min="15" max="15" width="14.85546875" style="3" customWidth="1"/>
    <col min="16" max="16" width="12.5703125" style="3" customWidth="1"/>
    <col min="18" max="16384" width="9.140625" style="3"/>
  </cols>
  <sheetData>
    <row r="1" spans="1:20" ht="27" customHeight="1" x14ac:dyDescent="0.3">
      <c r="A1" s="97" t="s">
        <v>15</v>
      </c>
      <c r="B1" s="14"/>
      <c r="C1" s="14"/>
      <c r="D1" s="14"/>
      <c r="E1" s="13"/>
      <c r="F1" s="13"/>
      <c r="G1" s="13"/>
      <c r="H1" s="13"/>
      <c r="T1" s="1"/>
    </row>
    <row r="2" spans="1:20" ht="15.75" x14ac:dyDescent="0.25">
      <c r="A2" s="53"/>
      <c r="B2" s="19"/>
      <c r="C2" s="19"/>
      <c r="D2" s="19"/>
      <c r="E2" s="19"/>
      <c r="F2" s="19"/>
      <c r="G2" s="19"/>
      <c r="H2" s="19"/>
      <c r="I2" s="53"/>
      <c r="J2" s="54" t="s">
        <v>29</v>
      </c>
      <c r="K2" s="153"/>
      <c r="L2" s="154"/>
      <c r="M2" s="155"/>
      <c r="N2" s="3" t="s">
        <v>34</v>
      </c>
    </row>
    <row r="3" spans="1:20" ht="15.75" x14ac:dyDescent="0.25">
      <c r="A3" s="98" t="s">
        <v>40</v>
      </c>
      <c r="B3" s="19"/>
      <c r="C3" s="19"/>
      <c r="D3" s="19"/>
      <c r="E3" s="19"/>
      <c r="F3" s="19"/>
      <c r="G3" s="19"/>
      <c r="H3" s="19"/>
      <c r="I3" s="53"/>
      <c r="J3" s="54" t="s">
        <v>30</v>
      </c>
      <c r="K3" s="153">
        <v>2026</v>
      </c>
      <c r="L3" s="154"/>
      <c r="M3" s="155"/>
      <c r="N3" s="23"/>
    </row>
    <row r="4" spans="1:20" ht="15.75" x14ac:dyDescent="0.25">
      <c r="A4" s="53"/>
      <c r="B4" s="19"/>
      <c r="C4" s="19"/>
      <c r="D4" s="19"/>
      <c r="E4" s="19"/>
      <c r="F4" s="19"/>
      <c r="G4" s="19"/>
      <c r="H4" s="19"/>
      <c r="I4" s="53"/>
      <c r="J4" s="54"/>
      <c r="K4" s="126"/>
      <c r="L4" s="23"/>
      <c r="M4" s="126"/>
      <c r="N4" s="23"/>
    </row>
    <row r="5" spans="1:20" ht="20.25" x14ac:dyDescent="0.3">
      <c r="A5" s="99" t="s">
        <v>39</v>
      </c>
      <c r="B5" s="14"/>
      <c r="C5" s="14"/>
      <c r="D5" s="14"/>
      <c r="E5" s="13"/>
      <c r="F5" s="13"/>
      <c r="G5" s="13"/>
      <c r="H5" s="13"/>
      <c r="T5" s="1"/>
    </row>
    <row r="6" spans="1:20" s="12" customFormat="1" ht="24.75" customHeight="1" x14ac:dyDescent="0.2">
      <c r="A6" s="93"/>
      <c r="B6" s="24"/>
      <c r="C6" s="24"/>
      <c r="D6" s="24"/>
      <c r="E6" s="34"/>
      <c r="F6" s="25"/>
      <c r="G6" s="25"/>
      <c r="H6" s="26"/>
      <c r="I6" s="158" t="s">
        <v>107</v>
      </c>
      <c r="J6" s="159"/>
      <c r="K6" s="160" t="s">
        <v>1</v>
      </c>
      <c r="L6" s="160"/>
      <c r="M6" s="160"/>
      <c r="N6" s="166" t="s">
        <v>102</v>
      </c>
      <c r="O6" s="167"/>
      <c r="P6" s="167"/>
      <c r="Q6" s="167"/>
      <c r="T6" s="2"/>
    </row>
    <row r="7" spans="1:20" ht="15.95" customHeight="1" x14ac:dyDescent="0.2">
      <c r="A7" s="168" t="s">
        <v>13</v>
      </c>
      <c r="B7" s="17" t="s">
        <v>10</v>
      </c>
      <c r="C7" s="17"/>
      <c r="D7" s="17"/>
      <c r="E7" s="162" t="s">
        <v>2</v>
      </c>
      <c r="F7" s="164" t="s">
        <v>35</v>
      </c>
      <c r="G7" s="164" t="s">
        <v>3</v>
      </c>
      <c r="H7" s="170" t="s">
        <v>4</v>
      </c>
      <c r="I7" s="163" t="s">
        <v>5</v>
      </c>
      <c r="J7" s="161" t="s">
        <v>6</v>
      </c>
      <c r="K7" s="162" t="s">
        <v>41</v>
      </c>
      <c r="L7" s="164" t="s">
        <v>7</v>
      </c>
      <c r="M7" s="156" t="s">
        <v>50</v>
      </c>
      <c r="N7" s="163"/>
      <c r="O7" s="165"/>
      <c r="T7" s="2"/>
    </row>
    <row r="8" spans="1:20" ht="15.95" customHeight="1" x14ac:dyDescent="0.2">
      <c r="A8" s="168"/>
      <c r="B8" s="17"/>
      <c r="C8" s="17" t="s">
        <v>11</v>
      </c>
      <c r="D8" s="15"/>
      <c r="E8" s="163"/>
      <c r="F8" s="165"/>
      <c r="G8" s="165"/>
      <c r="H8" s="171"/>
      <c r="I8" s="163"/>
      <c r="J8" s="161"/>
      <c r="K8" s="163"/>
      <c r="L8" s="165"/>
      <c r="M8" s="157"/>
      <c r="N8" s="163"/>
      <c r="O8" s="165"/>
    </row>
    <row r="9" spans="1:20" ht="15.95" customHeight="1" x14ac:dyDescent="0.2">
      <c r="A9" s="168"/>
      <c r="B9" s="17"/>
      <c r="C9" s="17"/>
      <c r="D9" s="17" t="s">
        <v>12</v>
      </c>
      <c r="E9" s="163"/>
      <c r="F9" s="165"/>
      <c r="G9" s="165"/>
      <c r="H9" s="171"/>
      <c r="I9" s="163"/>
      <c r="J9" s="161"/>
      <c r="K9" s="163"/>
      <c r="L9" s="165"/>
      <c r="M9" s="157"/>
      <c r="N9" s="163"/>
      <c r="O9" s="165"/>
    </row>
    <row r="10" spans="1:20" s="6" customFormat="1" ht="15.95" customHeight="1" x14ac:dyDescent="0.2">
      <c r="A10" s="169"/>
      <c r="B10" s="11"/>
      <c r="C10" s="16"/>
      <c r="E10" s="10"/>
      <c r="F10" s="9"/>
      <c r="G10" s="9" t="s">
        <v>8</v>
      </c>
      <c r="H10" s="32"/>
      <c r="I10" s="49" t="s">
        <v>0</v>
      </c>
      <c r="J10" s="50" t="s">
        <v>0</v>
      </c>
      <c r="K10" s="49" t="s">
        <v>0</v>
      </c>
      <c r="L10" s="127" t="s">
        <v>14</v>
      </c>
      <c r="M10" s="128" t="s">
        <v>0</v>
      </c>
      <c r="N10" s="84"/>
      <c r="O10" s="69"/>
    </row>
    <row r="11" spans="1:20" s="18" customFormat="1" ht="15.95" customHeight="1" x14ac:dyDescent="0.2">
      <c r="A11" s="35">
        <v>1</v>
      </c>
      <c r="B11" s="36">
        <v>2</v>
      </c>
      <c r="C11" s="36">
        <v>3</v>
      </c>
      <c r="D11" s="37">
        <v>4</v>
      </c>
      <c r="E11" s="35" t="s">
        <v>104</v>
      </c>
      <c r="F11" s="36" t="s">
        <v>105</v>
      </c>
      <c r="G11" s="36" t="s">
        <v>106</v>
      </c>
      <c r="H11" s="38">
        <v>6</v>
      </c>
      <c r="I11" s="35">
        <v>7</v>
      </c>
      <c r="J11" s="38">
        <v>8</v>
      </c>
      <c r="K11" s="35">
        <v>9</v>
      </c>
      <c r="L11" s="36">
        <v>10</v>
      </c>
      <c r="M11" s="129">
        <v>11</v>
      </c>
      <c r="N11" s="73"/>
    </row>
    <row r="12" spans="1:20" s="6" customFormat="1" ht="12" customHeight="1" x14ac:dyDescent="0.25">
      <c r="A12" s="61"/>
      <c r="B12" s="39"/>
      <c r="C12" s="33"/>
      <c r="D12" s="33"/>
      <c r="E12" s="41"/>
      <c r="F12" s="40"/>
      <c r="G12" s="44"/>
      <c r="H12" s="42"/>
      <c r="I12" s="55"/>
      <c r="J12" s="56"/>
      <c r="K12" s="61"/>
      <c r="L12" s="33"/>
      <c r="M12" s="130"/>
      <c r="N12" s="72"/>
    </row>
    <row r="13" spans="1:20" ht="16.5" customHeight="1" thickBot="1" x14ac:dyDescent="0.3">
      <c r="A13" s="94"/>
      <c r="B13" s="63" t="s">
        <v>46</v>
      </c>
      <c r="C13" s="62"/>
      <c r="D13" s="8"/>
      <c r="E13" s="45"/>
      <c r="F13" s="7"/>
      <c r="G13" s="7"/>
      <c r="H13" s="108"/>
      <c r="I13" s="57">
        <f>I26</f>
        <v>0</v>
      </c>
      <c r="J13" s="58">
        <f>J26</f>
        <v>0</v>
      </c>
      <c r="K13" s="57" t="e">
        <f>K26</f>
        <v>#DIV/0!</v>
      </c>
      <c r="L13" s="131"/>
      <c r="M13" s="132">
        <f>M26</f>
        <v>0</v>
      </c>
      <c r="N13" s="125"/>
    </row>
    <row r="14" spans="1:20" ht="13.5" thickTop="1" x14ac:dyDescent="0.2">
      <c r="A14" s="95"/>
      <c r="B14" s="43"/>
      <c r="C14" s="102" t="s">
        <v>42</v>
      </c>
      <c r="D14" s="71"/>
      <c r="E14" s="109"/>
      <c r="F14" s="30"/>
      <c r="G14" s="48"/>
      <c r="H14" s="110"/>
      <c r="I14" s="51"/>
      <c r="J14" s="52"/>
      <c r="K14" s="133"/>
      <c r="L14" s="134"/>
      <c r="M14" s="135"/>
      <c r="N14" s="5"/>
    </row>
    <row r="15" spans="1:20" x14ac:dyDescent="0.2">
      <c r="A15" s="55">
        <v>1</v>
      </c>
      <c r="B15" s="43"/>
      <c r="C15" s="31"/>
      <c r="D15" s="107" t="s">
        <v>43</v>
      </c>
      <c r="E15" s="111"/>
      <c r="F15" s="29"/>
      <c r="G15" s="48"/>
      <c r="H15" s="112" t="s">
        <v>101</v>
      </c>
      <c r="I15" s="67"/>
      <c r="J15" s="65"/>
      <c r="K15" s="136" t="e">
        <f>+ROUND(P15,0)</f>
        <v>#DIV/0!</v>
      </c>
      <c r="L15" s="137" t="e">
        <f>K15/J15</f>
        <v>#DIV/0!</v>
      </c>
      <c r="M15" s="138"/>
      <c r="N15" s="85"/>
      <c r="O15" s="83"/>
      <c r="P15" s="89" t="e">
        <f>J15*O$49/J$45</f>
        <v>#DIV/0!</v>
      </c>
    </row>
    <row r="16" spans="1:20" x14ac:dyDescent="0.2">
      <c r="A16" s="55">
        <v>2</v>
      </c>
      <c r="B16" s="43"/>
      <c r="C16" s="31"/>
      <c r="D16" s="103" t="s">
        <v>44</v>
      </c>
      <c r="E16" s="111"/>
      <c r="F16" s="29"/>
      <c r="G16" s="48"/>
      <c r="H16" s="112" t="s">
        <v>101</v>
      </c>
      <c r="I16" s="67"/>
      <c r="J16" s="65"/>
      <c r="K16" s="136" t="e">
        <f>+ROUND(P16,0)</f>
        <v>#DIV/0!</v>
      </c>
      <c r="L16" s="137" t="e">
        <f>K16/J16</f>
        <v>#DIV/0!</v>
      </c>
      <c r="M16" s="138"/>
      <c r="N16" s="85"/>
      <c r="O16" s="83"/>
      <c r="P16" s="89" t="e">
        <f>J16*O$49/J$45</f>
        <v>#DIV/0!</v>
      </c>
    </row>
    <row r="17" spans="1:16" x14ac:dyDescent="0.2">
      <c r="A17" s="55">
        <v>3</v>
      </c>
      <c r="B17" s="43"/>
      <c r="C17" s="31"/>
      <c r="D17" s="103" t="s">
        <v>45</v>
      </c>
      <c r="E17" s="111"/>
      <c r="F17" s="29"/>
      <c r="G17" s="48"/>
      <c r="H17" s="112" t="s">
        <v>101</v>
      </c>
      <c r="I17" s="67"/>
      <c r="J17" s="65"/>
      <c r="K17" s="139" t="e">
        <f>+ROUND(P17,0)</f>
        <v>#DIV/0!</v>
      </c>
      <c r="L17" s="140" t="e">
        <f>K17/J17</f>
        <v>#DIV/0!</v>
      </c>
      <c r="M17" s="141"/>
      <c r="N17" s="85"/>
      <c r="O17" s="83"/>
      <c r="P17" s="89" t="e">
        <f>J17*O$49/J$45</f>
        <v>#DIV/0!</v>
      </c>
    </row>
    <row r="18" spans="1:16" x14ac:dyDescent="0.2">
      <c r="A18" s="55">
        <v>4</v>
      </c>
      <c r="B18" s="43"/>
      <c r="C18" s="31"/>
      <c r="D18" s="103" t="s">
        <v>89</v>
      </c>
      <c r="E18" s="111"/>
      <c r="F18" s="29"/>
      <c r="G18" s="48"/>
      <c r="H18" s="112" t="s">
        <v>101</v>
      </c>
      <c r="I18" s="67"/>
      <c r="J18" s="65"/>
      <c r="K18" s="139" t="e">
        <f t="shared" ref="K18:K25" si="0">+ROUND(P18,0)</f>
        <v>#DIV/0!</v>
      </c>
      <c r="L18" s="140" t="e">
        <f t="shared" ref="L18:L25" si="1">K18/J18</f>
        <v>#DIV/0!</v>
      </c>
      <c r="M18" s="141"/>
      <c r="N18" s="85"/>
      <c r="O18" s="83"/>
      <c r="P18" s="89" t="e">
        <f t="shared" ref="P18:P25" si="2">J18*O$49/J$45</f>
        <v>#DIV/0!</v>
      </c>
    </row>
    <row r="19" spans="1:16" x14ac:dyDescent="0.2">
      <c r="A19" s="55">
        <v>5</v>
      </c>
      <c r="B19" s="43"/>
      <c r="C19" s="31"/>
      <c r="D19" s="103" t="s">
        <v>48</v>
      </c>
      <c r="E19" s="111"/>
      <c r="F19" s="29"/>
      <c r="G19" s="48"/>
      <c r="H19" s="112" t="s">
        <v>101</v>
      </c>
      <c r="I19" s="67"/>
      <c r="J19" s="65"/>
      <c r="K19" s="139" t="e">
        <f>+ROUND(P19,0)</f>
        <v>#DIV/0!</v>
      </c>
      <c r="L19" s="140" t="e">
        <f t="shared" si="1"/>
        <v>#DIV/0!</v>
      </c>
      <c r="M19" s="141"/>
      <c r="N19" s="85"/>
      <c r="O19" s="83"/>
      <c r="P19" s="89" t="e">
        <f t="shared" si="2"/>
        <v>#DIV/0!</v>
      </c>
    </row>
    <row r="20" spans="1:16" x14ac:dyDescent="0.2">
      <c r="A20" s="55">
        <v>6</v>
      </c>
      <c r="B20" s="43"/>
      <c r="C20" s="31"/>
      <c r="D20" s="103" t="s">
        <v>90</v>
      </c>
      <c r="E20" s="111"/>
      <c r="F20" s="29"/>
      <c r="G20" s="48"/>
      <c r="H20" s="112" t="s">
        <v>101</v>
      </c>
      <c r="I20" s="67"/>
      <c r="J20" s="65"/>
      <c r="K20" s="139" t="e">
        <f t="shared" si="0"/>
        <v>#DIV/0!</v>
      </c>
      <c r="L20" s="140" t="e">
        <f t="shared" si="1"/>
        <v>#DIV/0!</v>
      </c>
      <c r="M20" s="141"/>
      <c r="N20" s="85"/>
      <c r="O20" s="83"/>
      <c r="P20" s="89" t="e">
        <f t="shared" si="2"/>
        <v>#DIV/0!</v>
      </c>
    </row>
    <row r="21" spans="1:16" x14ac:dyDescent="0.2">
      <c r="A21" s="55">
        <v>7</v>
      </c>
      <c r="B21" s="43"/>
      <c r="C21" s="31"/>
      <c r="D21" s="103" t="s">
        <v>91</v>
      </c>
      <c r="E21" s="111"/>
      <c r="F21" s="29"/>
      <c r="G21" s="48"/>
      <c r="H21" s="112" t="s">
        <v>101</v>
      </c>
      <c r="I21" s="67"/>
      <c r="J21" s="65"/>
      <c r="K21" s="139" t="e">
        <f t="shared" si="0"/>
        <v>#DIV/0!</v>
      </c>
      <c r="L21" s="140" t="e">
        <f t="shared" si="1"/>
        <v>#DIV/0!</v>
      </c>
      <c r="M21" s="141"/>
      <c r="N21" s="85"/>
      <c r="O21" s="83"/>
      <c r="P21" s="89" t="e">
        <f t="shared" si="2"/>
        <v>#DIV/0!</v>
      </c>
    </row>
    <row r="22" spans="1:16" x14ac:dyDescent="0.2">
      <c r="A22" s="55">
        <v>8</v>
      </c>
      <c r="B22" s="43"/>
      <c r="C22" s="31"/>
      <c r="D22" s="103" t="s">
        <v>92</v>
      </c>
      <c r="E22" s="111"/>
      <c r="F22" s="29"/>
      <c r="G22" s="48"/>
      <c r="H22" s="112" t="s">
        <v>101</v>
      </c>
      <c r="I22" s="67"/>
      <c r="J22" s="65"/>
      <c r="K22" s="139" t="e">
        <f t="shared" si="0"/>
        <v>#DIV/0!</v>
      </c>
      <c r="L22" s="140" t="e">
        <f t="shared" si="1"/>
        <v>#DIV/0!</v>
      </c>
      <c r="M22" s="141"/>
      <c r="N22" s="85"/>
      <c r="O22" s="83"/>
      <c r="P22" s="89" t="e">
        <f t="shared" si="2"/>
        <v>#DIV/0!</v>
      </c>
    </row>
    <row r="23" spans="1:16" x14ac:dyDescent="0.2">
      <c r="A23" s="55">
        <v>9</v>
      </c>
      <c r="B23" s="43"/>
      <c r="C23" s="31"/>
      <c r="D23" s="103" t="s">
        <v>93</v>
      </c>
      <c r="E23" s="111"/>
      <c r="F23" s="29"/>
      <c r="G23" s="48"/>
      <c r="H23" s="112" t="s">
        <v>101</v>
      </c>
      <c r="I23" s="67"/>
      <c r="J23" s="65"/>
      <c r="K23" s="139" t="e">
        <f t="shared" si="0"/>
        <v>#DIV/0!</v>
      </c>
      <c r="L23" s="140" t="e">
        <f t="shared" si="1"/>
        <v>#DIV/0!</v>
      </c>
      <c r="M23" s="141"/>
      <c r="N23" s="85"/>
      <c r="O23" s="83"/>
      <c r="P23" s="89" t="e">
        <f t="shared" si="2"/>
        <v>#DIV/0!</v>
      </c>
    </row>
    <row r="24" spans="1:16" x14ac:dyDescent="0.2">
      <c r="A24" s="55">
        <v>10</v>
      </c>
      <c r="B24" s="43"/>
      <c r="C24" s="31"/>
      <c r="D24" s="103" t="s">
        <v>94</v>
      </c>
      <c r="E24" s="111"/>
      <c r="F24" s="29"/>
      <c r="G24" s="48"/>
      <c r="H24" s="112" t="s">
        <v>101</v>
      </c>
      <c r="I24" s="67"/>
      <c r="J24" s="65"/>
      <c r="K24" s="139" t="e">
        <f t="shared" si="0"/>
        <v>#DIV/0!</v>
      </c>
      <c r="L24" s="140" t="e">
        <f t="shared" si="1"/>
        <v>#DIV/0!</v>
      </c>
      <c r="M24" s="141"/>
      <c r="N24" s="85"/>
      <c r="O24" s="83"/>
      <c r="P24" s="89" t="e">
        <f t="shared" si="2"/>
        <v>#DIV/0!</v>
      </c>
    </row>
    <row r="25" spans="1:16" x14ac:dyDescent="0.2">
      <c r="A25" s="55">
        <v>11</v>
      </c>
      <c r="B25" s="43"/>
      <c r="C25" s="31"/>
      <c r="D25" s="103" t="s">
        <v>95</v>
      </c>
      <c r="E25" s="111"/>
      <c r="F25" s="29"/>
      <c r="G25" s="48"/>
      <c r="H25" s="112" t="s">
        <v>101</v>
      </c>
      <c r="I25" s="67"/>
      <c r="J25" s="65"/>
      <c r="K25" s="139" t="e">
        <f t="shared" si="0"/>
        <v>#DIV/0!</v>
      </c>
      <c r="L25" s="140" t="e">
        <f t="shared" si="1"/>
        <v>#DIV/0!</v>
      </c>
      <c r="M25" s="141"/>
      <c r="N25" s="85"/>
      <c r="O25" s="83"/>
      <c r="P25" s="89" t="e">
        <f t="shared" si="2"/>
        <v>#DIV/0!</v>
      </c>
    </row>
    <row r="26" spans="1:16" ht="13.5" thickBot="1" x14ac:dyDescent="0.25">
      <c r="A26" s="94"/>
      <c r="B26" s="79"/>
      <c r="C26" s="105" t="s">
        <v>49</v>
      </c>
      <c r="D26" s="81"/>
      <c r="E26" s="113"/>
      <c r="F26" s="4"/>
      <c r="G26" s="80"/>
      <c r="H26" s="80"/>
      <c r="I26" s="104">
        <f>SUM(I15:I17)</f>
        <v>0</v>
      </c>
      <c r="J26" s="104">
        <f>SUM(J15:J17)</f>
        <v>0</v>
      </c>
      <c r="K26" s="104" t="e">
        <f>SUM(K15:K17)</f>
        <v>#DIV/0!</v>
      </c>
      <c r="L26" s="142"/>
      <c r="M26" s="132">
        <f>SUM(M15:M17)</f>
        <v>0</v>
      </c>
      <c r="N26" s="85"/>
      <c r="O26" s="70"/>
    </row>
    <row r="27" spans="1:16" ht="13.5" thickTop="1" x14ac:dyDescent="0.2">
      <c r="A27" s="91"/>
      <c r="B27" s="75"/>
      <c r="C27" s="6"/>
      <c r="D27"/>
      <c r="E27" s="5"/>
      <c r="G27" s="47"/>
      <c r="H27" s="114"/>
      <c r="I27" s="66"/>
      <c r="J27" s="76"/>
      <c r="K27" s="143"/>
      <c r="L27" s="144"/>
      <c r="M27" s="145"/>
      <c r="N27" s="5"/>
    </row>
    <row r="28" spans="1:16" s="6" customFormat="1" ht="12" customHeight="1" x14ac:dyDescent="0.25">
      <c r="A28" s="91"/>
      <c r="B28" s="19"/>
      <c r="E28" s="115"/>
      <c r="F28" s="90"/>
      <c r="G28" s="90"/>
      <c r="H28" s="116"/>
      <c r="I28" s="91"/>
      <c r="J28" s="92"/>
      <c r="K28" s="91"/>
      <c r="M28" s="146"/>
      <c r="N28" s="72"/>
    </row>
    <row r="29" spans="1:16" ht="16.5" customHeight="1" thickBot="1" x14ac:dyDescent="0.3">
      <c r="A29" s="63"/>
      <c r="B29" s="63" t="s">
        <v>46</v>
      </c>
      <c r="C29" s="62"/>
      <c r="D29" s="8"/>
      <c r="E29" s="45"/>
      <c r="F29" s="7"/>
      <c r="G29" s="7"/>
      <c r="H29" s="108"/>
      <c r="I29" s="57">
        <f>I41</f>
        <v>0</v>
      </c>
      <c r="J29" s="58">
        <f>J41</f>
        <v>0</v>
      </c>
      <c r="K29" s="57" t="e">
        <f>K41</f>
        <v>#DIV/0!</v>
      </c>
      <c r="L29" s="131"/>
      <c r="M29" s="132">
        <f>M41</f>
        <v>0</v>
      </c>
      <c r="N29" s="59"/>
    </row>
    <row r="30" spans="1:16" ht="13.5" thickTop="1" x14ac:dyDescent="0.2">
      <c r="A30" s="55">
        <v>12</v>
      </c>
      <c r="B30" s="29"/>
      <c r="C30" s="29"/>
      <c r="D30" s="103" t="s">
        <v>96</v>
      </c>
      <c r="E30" s="121"/>
      <c r="F30" s="122"/>
      <c r="G30" s="106"/>
      <c r="H30" s="112" t="s">
        <v>101</v>
      </c>
      <c r="I30" s="67"/>
      <c r="J30" s="65"/>
      <c r="K30" s="136" t="e">
        <f t="shared" ref="K30:K38" si="3">+ROUND(P30,0)</f>
        <v>#DIV/0!</v>
      </c>
      <c r="L30" s="137" t="e">
        <f t="shared" ref="L30:L38" si="4">K30/J30</f>
        <v>#DIV/0!</v>
      </c>
      <c r="M30" s="138"/>
      <c r="N30" s="5"/>
      <c r="P30" s="89" t="e">
        <f t="shared" ref="P30:P38" si="5">J30*O$49/J$45</f>
        <v>#DIV/0!</v>
      </c>
    </row>
    <row r="31" spans="1:16" x14ac:dyDescent="0.2">
      <c r="A31" s="55">
        <v>13</v>
      </c>
      <c r="B31" s="29"/>
      <c r="C31" s="29"/>
      <c r="D31" s="103" t="s">
        <v>47</v>
      </c>
      <c r="E31" s="121"/>
      <c r="F31" s="122"/>
      <c r="G31" s="106"/>
      <c r="H31" s="112" t="s">
        <v>101</v>
      </c>
      <c r="I31" s="67"/>
      <c r="J31" s="65"/>
      <c r="K31" s="136" t="e">
        <f t="shared" si="3"/>
        <v>#DIV/0!</v>
      </c>
      <c r="L31" s="137" t="e">
        <f t="shared" si="4"/>
        <v>#DIV/0!</v>
      </c>
      <c r="M31" s="141"/>
      <c r="N31" s="5"/>
      <c r="P31" s="89" t="e">
        <f t="shared" si="5"/>
        <v>#DIV/0!</v>
      </c>
    </row>
    <row r="32" spans="1:16" x14ac:dyDescent="0.2">
      <c r="A32" s="55">
        <v>14</v>
      </c>
      <c r="B32" s="29"/>
      <c r="C32" s="29"/>
      <c r="D32" s="103" t="s">
        <v>97</v>
      </c>
      <c r="E32" s="121"/>
      <c r="F32" s="122"/>
      <c r="G32" s="106"/>
      <c r="H32" s="112" t="s">
        <v>101</v>
      </c>
      <c r="I32" s="67"/>
      <c r="J32" s="65"/>
      <c r="K32" s="136" t="e">
        <f t="shared" si="3"/>
        <v>#DIV/0!</v>
      </c>
      <c r="L32" s="137" t="e">
        <f t="shared" si="4"/>
        <v>#DIV/0!</v>
      </c>
      <c r="M32" s="141"/>
      <c r="N32" s="5"/>
      <c r="P32" s="89" t="e">
        <f t="shared" si="5"/>
        <v>#DIV/0!</v>
      </c>
    </row>
    <row r="33" spans="1:16" x14ac:dyDescent="0.2">
      <c r="A33" s="55">
        <v>15</v>
      </c>
      <c r="B33" s="29"/>
      <c r="C33" s="29"/>
      <c r="D33" s="103" t="s">
        <v>98</v>
      </c>
      <c r="E33" s="121"/>
      <c r="F33" s="122"/>
      <c r="G33" s="106"/>
      <c r="H33" s="112" t="s">
        <v>101</v>
      </c>
      <c r="I33" s="67"/>
      <c r="J33" s="65"/>
      <c r="K33" s="136" t="e">
        <f t="shared" si="3"/>
        <v>#DIV/0!</v>
      </c>
      <c r="L33" s="137" t="e">
        <f t="shared" si="4"/>
        <v>#DIV/0!</v>
      </c>
      <c r="M33" s="141"/>
      <c r="N33" s="5"/>
      <c r="P33" s="89" t="e">
        <f t="shared" si="5"/>
        <v>#DIV/0!</v>
      </c>
    </row>
    <row r="34" spans="1:16" x14ac:dyDescent="0.2">
      <c r="A34" s="55">
        <v>16</v>
      </c>
      <c r="B34" s="29"/>
      <c r="C34" s="29"/>
      <c r="D34" s="103" t="s">
        <v>99</v>
      </c>
      <c r="E34" s="121"/>
      <c r="F34" s="122"/>
      <c r="G34" s="106"/>
      <c r="H34" s="112" t="s">
        <v>101</v>
      </c>
      <c r="I34" s="67"/>
      <c r="J34" s="65"/>
      <c r="K34" s="136" t="e">
        <f t="shared" si="3"/>
        <v>#DIV/0!</v>
      </c>
      <c r="L34" s="137" t="e">
        <f t="shared" si="4"/>
        <v>#DIV/0!</v>
      </c>
      <c r="M34" s="141"/>
      <c r="N34" s="5"/>
      <c r="P34" s="89" t="e">
        <f t="shared" si="5"/>
        <v>#DIV/0!</v>
      </c>
    </row>
    <row r="35" spans="1:16" x14ac:dyDescent="0.2">
      <c r="A35" s="55">
        <v>17</v>
      </c>
      <c r="B35" s="29"/>
      <c r="C35" s="29"/>
      <c r="D35" s="103" t="s">
        <v>100</v>
      </c>
      <c r="E35" s="121"/>
      <c r="F35" s="122"/>
      <c r="G35" s="106"/>
      <c r="H35" s="112" t="s">
        <v>101</v>
      </c>
      <c r="I35" s="67"/>
      <c r="J35" s="65"/>
      <c r="K35" s="136" t="e">
        <f t="shared" si="3"/>
        <v>#DIV/0!</v>
      </c>
      <c r="L35" s="137" t="e">
        <f t="shared" si="4"/>
        <v>#DIV/0!</v>
      </c>
      <c r="M35" s="141"/>
      <c r="N35" s="5"/>
      <c r="P35" s="89" t="e">
        <f t="shared" si="5"/>
        <v>#DIV/0!</v>
      </c>
    </row>
    <row r="36" spans="1:16" x14ac:dyDescent="0.2">
      <c r="A36" s="55">
        <v>18</v>
      </c>
      <c r="B36" s="29"/>
      <c r="C36" s="29"/>
      <c r="D36" s="103" t="s">
        <v>99</v>
      </c>
      <c r="E36" s="121"/>
      <c r="F36" s="122"/>
      <c r="G36" s="106"/>
      <c r="H36" s="112" t="s">
        <v>101</v>
      </c>
      <c r="I36" s="67"/>
      <c r="J36" s="65"/>
      <c r="K36" s="136" t="e">
        <f t="shared" si="3"/>
        <v>#DIV/0!</v>
      </c>
      <c r="L36" s="137" t="e">
        <f t="shared" si="4"/>
        <v>#DIV/0!</v>
      </c>
      <c r="M36" s="141"/>
      <c r="N36" s="5"/>
      <c r="P36" s="89" t="e">
        <f t="shared" si="5"/>
        <v>#DIV/0!</v>
      </c>
    </row>
    <row r="37" spans="1:16" x14ac:dyDescent="0.2">
      <c r="A37" s="55">
        <v>19</v>
      </c>
      <c r="B37" s="29"/>
      <c r="C37" s="29"/>
      <c r="D37" s="103" t="s">
        <v>98</v>
      </c>
      <c r="E37" s="121"/>
      <c r="F37" s="122"/>
      <c r="G37" s="106"/>
      <c r="H37" s="112" t="s">
        <v>101</v>
      </c>
      <c r="I37" s="67"/>
      <c r="J37" s="65"/>
      <c r="K37" s="136" t="e">
        <f t="shared" si="3"/>
        <v>#DIV/0!</v>
      </c>
      <c r="L37" s="137" t="e">
        <f t="shared" si="4"/>
        <v>#DIV/0!</v>
      </c>
      <c r="M37" s="141"/>
      <c r="N37" s="5"/>
      <c r="P37" s="89" t="e">
        <f t="shared" si="5"/>
        <v>#DIV/0!</v>
      </c>
    </row>
    <row r="38" spans="1:16" x14ac:dyDescent="0.2">
      <c r="A38" s="55">
        <v>20</v>
      </c>
      <c r="B38" s="29"/>
      <c r="C38" s="29"/>
      <c r="D38" s="103" t="s">
        <v>97</v>
      </c>
      <c r="E38" s="121"/>
      <c r="F38" s="122"/>
      <c r="G38" s="106"/>
      <c r="H38" s="112" t="s">
        <v>101</v>
      </c>
      <c r="I38" s="67"/>
      <c r="J38" s="65"/>
      <c r="K38" s="136" t="e">
        <f t="shared" si="3"/>
        <v>#DIV/0!</v>
      </c>
      <c r="L38" s="137" t="e">
        <f t="shared" si="4"/>
        <v>#DIV/0!</v>
      </c>
      <c r="M38" s="141"/>
      <c r="N38" s="5"/>
      <c r="P38" s="89" t="e">
        <f t="shared" si="5"/>
        <v>#DIV/0!</v>
      </c>
    </row>
    <row r="39" spans="1:16" ht="15" customHeight="1" x14ac:dyDescent="0.2">
      <c r="A39" s="55">
        <v>21</v>
      </c>
      <c r="B39" s="29"/>
      <c r="C39" s="29"/>
      <c r="D39" s="103" t="s">
        <v>47</v>
      </c>
      <c r="E39" s="121"/>
      <c r="F39" s="122"/>
      <c r="G39" s="106"/>
      <c r="H39" s="112" t="s">
        <v>101</v>
      </c>
      <c r="I39" s="67"/>
      <c r="J39" s="65"/>
      <c r="K39" s="136" t="e">
        <f>+ROUND(P39,0)</f>
        <v>#DIV/0!</v>
      </c>
      <c r="L39" s="137" t="e">
        <f>K39/J39</f>
        <v>#DIV/0!</v>
      </c>
      <c r="M39" s="147"/>
      <c r="N39" s="85"/>
      <c r="O39" s="83"/>
      <c r="P39" s="89" t="e">
        <f>J39*O$49/J$45</f>
        <v>#DIV/0!</v>
      </c>
    </row>
    <row r="40" spans="1:16" ht="15.75" customHeight="1" x14ac:dyDescent="0.2">
      <c r="A40" s="91">
        <v>22</v>
      </c>
      <c r="D40" t="s">
        <v>48</v>
      </c>
      <c r="E40" s="117"/>
      <c r="F40" s="12"/>
      <c r="G40" s="47"/>
      <c r="H40" s="112" t="s">
        <v>101</v>
      </c>
      <c r="I40" s="67"/>
      <c r="J40" s="65"/>
      <c r="K40" s="136" t="e">
        <f>+ROUND(P40,0)</f>
        <v>#DIV/0!</v>
      </c>
      <c r="L40" s="144" t="e">
        <f t="shared" ref="L40" si="6">K40/J40</f>
        <v>#DIV/0!</v>
      </c>
      <c r="M40" s="147">
        <v>0</v>
      </c>
      <c r="N40" s="85"/>
      <c r="O40" s="83"/>
      <c r="P40" s="89" t="e">
        <f>J40*O$49/J$45</f>
        <v>#DIV/0!</v>
      </c>
    </row>
    <row r="41" spans="1:16" ht="15.75" customHeight="1" thickBot="1" x14ac:dyDescent="0.25">
      <c r="A41" s="96"/>
      <c r="B41" s="8"/>
      <c r="C41" s="4" t="s">
        <v>49</v>
      </c>
      <c r="D41" s="77"/>
      <c r="E41" s="118"/>
      <c r="F41" s="78"/>
      <c r="G41" s="78"/>
      <c r="H41" s="119"/>
      <c r="I41" s="57">
        <f>SUM(I39:I40)</f>
        <v>0</v>
      </c>
      <c r="J41" s="58">
        <f>SUM(J39:J40)</f>
        <v>0</v>
      </c>
      <c r="K41" s="57" t="e">
        <f>SUM(K39:K40)</f>
        <v>#DIV/0!</v>
      </c>
      <c r="L41" s="148"/>
      <c r="M41" s="132">
        <f>SUM(M39:M40)</f>
        <v>0</v>
      </c>
      <c r="N41" s="85"/>
      <c r="O41" s="70"/>
    </row>
    <row r="42" spans="1:16" ht="13.5" thickTop="1" x14ac:dyDescent="0.2">
      <c r="A42" s="91"/>
      <c r="D42"/>
      <c r="E42" s="5"/>
      <c r="G42" s="47"/>
      <c r="H42" s="114"/>
      <c r="I42" s="66"/>
      <c r="J42" s="76"/>
      <c r="K42" s="143"/>
      <c r="L42" s="144"/>
      <c r="M42" s="149"/>
      <c r="N42" s="85"/>
      <c r="O42" s="70"/>
    </row>
    <row r="43" spans="1:16" ht="12" customHeight="1" x14ac:dyDescent="0.2">
      <c r="A43" s="101" t="s">
        <v>51</v>
      </c>
      <c r="E43" s="5"/>
      <c r="H43" s="82"/>
      <c r="I43" s="74"/>
      <c r="K43" s="5"/>
      <c r="M43" s="74"/>
    </row>
    <row r="44" spans="1:16" ht="12" customHeight="1" x14ac:dyDescent="0.2">
      <c r="A44" s="74"/>
      <c r="C44" s="87"/>
      <c r="E44" s="109"/>
      <c r="F44" s="30"/>
      <c r="G44" s="30"/>
      <c r="H44" s="120"/>
      <c r="K44" s="74"/>
      <c r="M44" s="150"/>
      <c r="N44" s="86"/>
    </row>
    <row r="45" spans="1:16" ht="13.5" thickBot="1" x14ac:dyDescent="0.25">
      <c r="A45" s="94" t="s">
        <v>36</v>
      </c>
      <c r="B45" s="4"/>
      <c r="C45" s="4"/>
      <c r="D45" s="4"/>
      <c r="E45" s="45"/>
      <c r="F45" s="8"/>
      <c r="G45" s="8"/>
      <c r="H45" s="46"/>
      <c r="I45" s="64">
        <f>I29+I13</f>
        <v>0</v>
      </c>
      <c r="J45" s="64">
        <f>J29+J13</f>
        <v>0</v>
      </c>
      <c r="K45" s="64" t="e">
        <f>K29+K13</f>
        <v>#DIV/0!</v>
      </c>
      <c r="L45" s="151" t="e">
        <f>K45/J45</f>
        <v>#DIV/0!</v>
      </c>
      <c r="M45" s="152">
        <f>M29+M13+M43</f>
        <v>0</v>
      </c>
      <c r="N45" s="5"/>
      <c r="O45" s="68"/>
    </row>
    <row r="46" spans="1:16" ht="12" customHeight="1" thickTop="1" x14ac:dyDescent="0.2">
      <c r="P46" s="68"/>
    </row>
    <row r="48" spans="1:16" ht="12" customHeight="1" thickBot="1" x14ac:dyDescent="0.25">
      <c r="A48" s="100" t="s">
        <v>87</v>
      </c>
      <c r="B48" s="28"/>
      <c r="C48" s="28"/>
      <c r="D48" s="28"/>
      <c r="E48" s="28"/>
      <c r="F48" s="28"/>
      <c r="G48" s="28"/>
      <c r="H48" s="28"/>
      <c r="I48" s="60"/>
      <c r="J48" s="60"/>
      <c r="K48" s="60"/>
      <c r="L48" s="60"/>
      <c r="M48" s="60"/>
    </row>
    <row r="49" spans="1:16" ht="12" customHeight="1" thickBot="1" x14ac:dyDescent="0.25">
      <c r="A49" s="101" t="s">
        <v>52</v>
      </c>
      <c r="B49" t="s">
        <v>64</v>
      </c>
      <c r="O49" s="88">
        <v>1000</v>
      </c>
      <c r="P49" s="3" t="s">
        <v>63</v>
      </c>
    </row>
    <row r="50" spans="1:16" ht="12" customHeight="1" x14ac:dyDescent="0.2">
      <c r="A50" s="101" t="s">
        <v>53</v>
      </c>
      <c r="B50" t="s">
        <v>65</v>
      </c>
      <c r="P50" s="3" t="s">
        <v>103</v>
      </c>
    </row>
    <row r="51" spans="1:16" ht="12" customHeight="1" x14ac:dyDescent="0.2">
      <c r="A51" s="101" t="s">
        <v>54</v>
      </c>
      <c r="B51" t="s">
        <v>66</v>
      </c>
    </row>
    <row r="52" spans="1:16" ht="12" customHeight="1" x14ac:dyDescent="0.2">
      <c r="A52" s="101" t="s">
        <v>55</v>
      </c>
      <c r="B52" t="s">
        <v>67</v>
      </c>
    </row>
    <row r="53" spans="1:16" ht="12" customHeight="1" x14ac:dyDescent="0.2">
      <c r="A53" s="101" t="s">
        <v>56</v>
      </c>
      <c r="B53" t="s">
        <v>68</v>
      </c>
    </row>
    <row r="54" spans="1:16" ht="12" customHeight="1" x14ac:dyDescent="0.2">
      <c r="A54" s="101" t="s">
        <v>57</v>
      </c>
      <c r="B54" t="s">
        <v>69</v>
      </c>
    </row>
    <row r="55" spans="1:16" ht="12" customHeight="1" x14ac:dyDescent="0.2">
      <c r="A55" s="101" t="s">
        <v>58</v>
      </c>
      <c r="B55" t="s">
        <v>70</v>
      </c>
    </row>
    <row r="56" spans="1:16" ht="12" customHeight="1" x14ac:dyDescent="0.2">
      <c r="A56" s="101" t="s">
        <v>59</v>
      </c>
      <c r="B56" t="s">
        <v>71</v>
      </c>
    </row>
    <row r="57" spans="1:16" ht="12" customHeight="1" x14ac:dyDescent="0.2">
      <c r="A57" s="101" t="s">
        <v>60</v>
      </c>
      <c r="B57" t="s">
        <v>72</v>
      </c>
    </row>
    <row r="58" spans="1:16" ht="12" customHeight="1" x14ac:dyDescent="0.2">
      <c r="A58" s="101" t="s">
        <v>61</v>
      </c>
      <c r="B58" t="s">
        <v>62</v>
      </c>
    </row>
    <row r="59" spans="1:16" ht="12" customHeight="1" x14ac:dyDescent="0.2">
      <c r="A59" s="3"/>
    </row>
    <row r="60" spans="1:16" ht="12" customHeight="1" x14ac:dyDescent="0.2">
      <c r="A60" s="100" t="s">
        <v>88</v>
      </c>
      <c r="B60" s="28"/>
      <c r="C60" s="28"/>
      <c r="D60" s="28"/>
      <c r="E60" s="28"/>
      <c r="F60" s="28"/>
      <c r="G60" s="28"/>
      <c r="H60" s="28"/>
      <c r="I60" s="60"/>
      <c r="J60" s="60"/>
      <c r="K60" s="60"/>
      <c r="L60" s="60"/>
      <c r="M60" s="60"/>
    </row>
    <row r="61" spans="1:16" x14ac:dyDescent="0.2">
      <c r="A61" s="101" t="s">
        <v>73</v>
      </c>
      <c r="C61" t="s">
        <v>76</v>
      </c>
      <c r="L61" s="47"/>
    </row>
    <row r="62" spans="1:16" ht="12" customHeight="1" x14ac:dyDescent="0.2">
      <c r="A62" s="101" t="s">
        <v>74</v>
      </c>
      <c r="C62" s="123" t="s">
        <v>77</v>
      </c>
      <c r="L62" s="47"/>
    </row>
    <row r="63" spans="1:16" s="6" customFormat="1" ht="12" customHeight="1" x14ac:dyDescent="0.2">
      <c r="A63" s="101" t="s">
        <v>75</v>
      </c>
      <c r="B63" s="3"/>
      <c r="C63" s="123" t="s">
        <v>78</v>
      </c>
      <c r="D63" s="3"/>
      <c r="E63" s="3"/>
      <c r="F63" s="3"/>
      <c r="G63" s="3"/>
      <c r="H63" s="3"/>
      <c r="I63" s="47"/>
      <c r="J63" s="47"/>
      <c r="K63" s="47"/>
      <c r="L63" s="47"/>
      <c r="M63" s="47"/>
    </row>
    <row r="64" spans="1:16" ht="12" customHeight="1" x14ac:dyDescent="0.2">
      <c r="L64" s="47"/>
    </row>
    <row r="65" spans="1:13" ht="12" customHeight="1" x14ac:dyDescent="0.2">
      <c r="A65" s="100" t="s">
        <v>86</v>
      </c>
      <c r="B65" s="28"/>
      <c r="C65" s="28"/>
      <c r="D65" s="28"/>
      <c r="E65" s="28"/>
      <c r="F65" s="28"/>
      <c r="G65" s="28"/>
      <c r="H65" s="28"/>
      <c r="I65" s="60"/>
      <c r="J65" s="60"/>
      <c r="K65" s="60"/>
      <c r="L65" s="60"/>
      <c r="M65" s="60"/>
    </row>
    <row r="66" spans="1:13" ht="12" customHeight="1" x14ac:dyDescent="0.2">
      <c r="A66" s="6" t="s">
        <v>38</v>
      </c>
      <c r="B66" s="124" t="s">
        <v>81</v>
      </c>
      <c r="L66" s="47"/>
    </row>
    <row r="67" spans="1:13" ht="12" customHeight="1" x14ac:dyDescent="0.2">
      <c r="A67" s="6" t="s">
        <v>79</v>
      </c>
      <c r="B67" s="124" t="s">
        <v>82</v>
      </c>
    </row>
    <row r="68" spans="1:13" ht="12" customHeight="1" x14ac:dyDescent="0.2">
      <c r="A68" s="6" t="s">
        <v>9</v>
      </c>
      <c r="B68" s="124" t="s">
        <v>83</v>
      </c>
    </row>
    <row r="69" spans="1:13" ht="12" customHeight="1" x14ac:dyDescent="0.2">
      <c r="A69" s="6" t="s">
        <v>37</v>
      </c>
      <c r="B69" s="124" t="s">
        <v>84</v>
      </c>
    </row>
    <row r="70" spans="1:13" ht="12" customHeight="1" x14ac:dyDescent="0.2">
      <c r="A70" s="6" t="s">
        <v>80</v>
      </c>
      <c r="B70" s="124" t="s">
        <v>85</v>
      </c>
    </row>
    <row r="78" spans="1:13" ht="12" customHeight="1" x14ac:dyDescent="0.2"/>
    <row r="79" spans="1:13" ht="12" customHeight="1" x14ac:dyDescent="0.2"/>
    <row r="80" spans="1:13" ht="12" customHeight="1" x14ac:dyDescent="0.2"/>
    <row r="81" spans="1:13" s="6" customFormat="1" ht="12" customHeight="1" x14ac:dyDescent="0.2">
      <c r="A81" s="47"/>
      <c r="B81" s="3"/>
      <c r="C81" s="3"/>
      <c r="D81" s="3"/>
      <c r="E81" s="3"/>
      <c r="F81" s="3"/>
      <c r="G81" s="3"/>
      <c r="H81" s="3"/>
      <c r="I81" s="47"/>
      <c r="J81" s="47"/>
      <c r="K81" s="47"/>
      <c r="L81" s="3"/>
      <c r="M81" s="47"/>
    </row>
    <row r="82" spans="1:13" ht="12" customHeight="1" x14ac:dyDescent="0.2"/>
    <row r="83" spans="1:13" ht="12" customHeight="1" x14ac:dyDescent="0.2"/>
    <row r="84" spans="1:13" ht="12" customHeight="1" x14ac:dyDescent="0.2"/>
    <row r="85" spans="1:13" ht="12" customHeight="1" x14ac:dyDescent="0.2"/>
    <row r="86" spans="1:13" ht="12" customHeight="1" x14ac:dyDescent="0.2"/>
    <row r="87" spans="1:13" ht="12" customHeight="1" x14ac:dyDescent="0.2"/>
    <row r="88" spans="1:13" ht="12" customHeight="1" x14ac:dyDescent="0.2"/>
    <row r="89" spans="1:13" ht="12" customHeight="1" x14ac:dyDescent="0.2"/>
    <row r="90" spans="1:13" ht="12" customHeight="1" x14ac:dyDescent="0.2"/>
    <row r="91" spans="1:13" s="6" customFormat="1" ht="12" customHeight="1" x14ac:dyDescent="0.2">
      <c r="A91" s="47"/>
      <c r="B91" s="3"/>
      <c r="C91" s="3"/>
      <c r="D91" s="3"/>
      <c r="E91" s="3"/>
      <c r="F91" s="3"/>
      <c r="G91" s="3"/>
      <c r="H91" s="3"/>
      <c r="I91" s="47"/>
      <c r="J91" s="47"/>
      <c r="K91" s="47"/>
      <c r="L91" s="3"/>
      <c r="M91" s="47"/>
    </row>
    <row r="92" spans="1:13" ht="12" customHeight="1" x14ac:dyDescent="0.2"/>
    <row r="93" spans="1:13" ht="12" customHeight="1" x14ac:dyDescent="0.2"/>
    <row r="94" spans="1:13" ht="12" customHeight="1" x14ac:dyDescent="0.2"/>
    <row r="95" spans="1:13" ht="12" customHeight="1" x14ac:dyDescent="0.2"/>
    <row r="96" spans="1:13" s="6" customFormat="1" ht="12" customHeight="1" x14ac:dyDescent="0.2">
      <c r="A96" s="47"/>
      <c r="B96" s="3"/>
      <c r="C96" s="3"/>
      <c r="D96" s="3"/>
      <c r="E96" s="3"/>
      <c r="F96" s="3"/>
      <c r="G96" s="3"/>
      <c r="H96" s="3"/>
      <c r="I96" s="47"/>
      <c r="J96" s="47"/>
      <c r="K96" s="47"/>
      <c r="L96" s="3"/>
      <c r="M96" s="47"/>
    </row>
    <row r="97" spans="1:14" ht="12" customHeight="1" x14ac:dyDescent="0.2"/>
    <row r="98" spans="1:14" ht="12" customHeight="1" x14ac:dyDescent="0.2"/>
    <row r="99" spans="1:14" ht="12" customHeight="1" x14ac:dyDescent="0.2"/>
    <row r="100" spans="1:14" ht="12" customHeight="1" x14ac:dyDescent="0.2"/>
    <row r="101" spans="1:14" s="6" customFormat="1" ht="12" customHeight="1" x14ac:dyDescent="0.2">
      <c r="A101" s="47"/>
      <c r="B101" s="3"/>
      <c r="C101" s="3"/>
      <c r="D101" s="3"/>
      <c r="E101" s="3"/>
      <c r="F101" s="3"/>
      <c r="G101" s="3"/>
      <c r="H101" s="3"/>
      <c r="I101" s="47"/>
      <c r="J101" s="47"/>
      <c r="K101" s="47"/>
      <c r="L101" s="3"/>
      <c r="M101" s="47"/>
    </row>
    <row r="102" spans="1:14" ht="12" customHeight="1" x14ac:dyDescent="0.2"/>
    <row r="103" spans="1:14" ht="12" customHeight="1" x14ac:dyDescent="0.2"/>
    <row r="104" spans="1:14" ht="12" customHeight="1" x14ac:dyDescent="0.2"/>
    <row r="107" spans="1:14" ht="15.95" customHeight="1" x14ac:dyDescent="0.2"/>
    <row r="108" spans="1:14" ht="15.95" customHeight="1" x14ac:dyDescent="0.2"/>
    <row r="109" spans="1:14" ht="15.95" customHeight="1" x14ac:dyDescent="0.2"/>
    <row r="110" spans="1:14" ht="15.95" customHeight="1" x14ac:dyDescent="0.2">
      <c r="N110" s="27"/>
    </row>
  </sheetData>
  <mergeCells count="17">
    <mergeCell ref="N6:Q6"/>
    <mergeCell ref="N7:N9"/>
    <mergeCell ref="O7:O9"/>
    <mergeCell ref="A7:A10"/>
    <mergeCell ref="E7:E9"/>
    <mergeCell ref="G7:G9"/>
    <mergeCell ref="H7:H9"/>
    <mergeCell ref="I7:I9"/>
    <mergeCell ref="F7:F9"/>
    <mergeCell ref="K2:M2"/>
    <mergeCell ref="K3:M3"/>
    <mergeCell ref="M7:M9"/>
    <mergeCell ref="I6:J6"/>
    <mergeCell ref="K6:M6"/>
    <mergeCell ref="J7:J9"/>
    <mergeCell ref="K7:K9"/>
    <mergeCell ref="L7:L9"/>
  </mergeCells>
  <phoneticPr fontId="3" type="noConversion"/>
  <pageMargins left="0.23622047244094491" right="0.19685039370078741" top="0.59055118110236227" bottom="0.51181102362204722" header="0.15748031496062992" footer="0"/>
  <pageSetup paperSize="9" scale="70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Z230"/>
  <sheetViews>
    <sheetView workbookViewId="0"/>
  </sheetViews>
  <sheetFormatPr defaultRowHeight="12.75" x14ac:dyDescent="0.2"/>
  <cols>
    <col min="2" max="2" width="12.28515625" bestFit="1" customWidth="1"/>
    <col min="3" max="4" width="17.5703125" bestFit="1" customWidth="1"/>
    <col min="5" max="5" width="17.5703125" customWidth="1"/>
    <col min="6" max="6" width="15.5703125" bestFit="1" customWidth="1"/>
    <col min="7" max="7" width="16" bestFit="1" customWidth="1"/>
    <col min="8" max="8" width="11.42578125" bestFit="1" customWidth="1"/>
    <col min="9" max="9" width="11.140625" bestFit="1" customWidth="1"/>
    <col min="10" max="10" width="14.28515625" bestFit="1" customWidth="1"/>
    <col min="11" max="11" width="10.28515625" bestFit="1" customWidth="1"/>
    <col min="12" max="12" width="18" bestFit="1" customWidth="1"/>
    <col min="13" max="13" width="14.7109375" bestFit="1" customWidth="1"/>
    <col min="14" max="14" width="17.7109375" bestFit="1" customWidth="1"/>
    <col min="15" max="15" width="9" bestFit="1" customWidth="1"/>
    <col min="16" max="16" width="17.42578125" bestFit="1" customWidth="1"/>
    <col min="18" max="19" width="17.5703125" bestFit="1" customWidth="1"/>
    <col min="20" max="20" width="17.5703125" customWidth="1"/>
    <col min="25" max="25" width="31.5703125" bestFit="1" customWidth="1"/>
    <col min="26" max="26" width="21.140625" bestFit="1" customWidth="1"/>
  </cols>
  <sheetData>
    <row r="1" spans="1:26" x14ac:dyDescent="0.2">
      <c r="A1" s="20">
        <f>Ansøgning!$A$11</f>
        <v>1</v>
      </c>
      <c r="B1" s="20"/>
      <c r="C1" s="20"/>
      <c r="D1" s="20"/>
      <c r="E1" s="20"/>
      <c r="F1" s="20">
        <f>Ansøgning!$B$11</f>
        <v>2</v>
      </c>
      <c r="G1" s="20">
        <f>Ansøgning!$C$11</f>
        <v>3</v>
      </c>
      <c r="H1" s="20">
        <f>Ansøgning!$D$11</f>
        <v>4</v>
      </c>
      <c r="I1" s="20" t="str">
        <f>Ansøgning!$E$11</f>
        <v>5a</v>
      </c>
      <c r="J1" s="20" t="str">
        <f>Ansøgning!$G$11</f>
        <v>5c</v>
      </c>
      <c r="K1" s="20">
        <f>Ansøgning!$H$11</f>
        <v>6</v>
      </c>
      <c r="L1" s="20">
        <f>Ansøgning!$I$11</f>
        <v>7</v>
      </c>
      <c r="M1" s="20">
        <f>Ansøgning!$J$11</f>
        <v>8</v>
      </c>
      <c r="N1" s="20">
        <f>Ansøgning!$K$11</f>
        <v>9</v>
      </c>
      <c r="O1" s="20">
        <f>Ansøgning!$L$11</f>
        <v>10</v>
      </c>
      <c r="P1" s="20">
        <f>Ansøgning!$M$11</f>
        <v>11</v>
      </c>
    </row>
    <row r="2" spans="1:26" x14ac:dyDescent="0.2">
      <c r="A2" s="20" t="s">
        <v>16</v>
      </c>
      <c r="B2" t="s">
        <v>17</v>
      </c>
      <c r="C2" t="s">
        <v>32</v>
      </c>
      <c r="D2" t="s">
        <v>18</v>
      </c>
      <c r="E2" t="s">
        <v>31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L2" t="s">
        <v>25</v>
      </c>
      <c r="M2" t="s">
        <v>26</v>
      </c>
      <c r="N2" t="s">
        <v>33</v>
      </c>
      <c r="O2" t="s">
        <v>27</v>
      </c>
      <c r="P2" t="s">
        <v>28</v>
      </c>
      <c r="R2" t="s">
        <v>17</v>
      </c>
      <c r="S2" t="s">
        <v>18</v>
      </c>
      <c r="T2" t="s">
        <v>31</v>
      </c>
      <c r="X2">
        <v>0</v>
      </c>
      <c r="Y2">
        <v>1</v>
      </c>
      <c r="Z2">
        <v>2</v>
      </c>
    </row>
    <row r="3" spans="1:26" x14ac:dyDescent="0.2">
      <c r="A3" s="20">
        <v>1</v>
      </c>
      <c r="B3" s="20">
        <f t="shared" ref="B3:B34" ca="1" si="0">IF(ISERROR(VLOOKUP($A3,OFFSET(rng_data_in,1,0),$A$1,FALSE)),"",rng_unique_id)</f>
        <v>0</v>
      </c>
      <c r="C3" t="str">
        <f t="shared" ref="C3:C34" ca="1" si="1">IF(ISERROR(VLOOKUP($A3,OFFSET(rng_data_in,1,0),$A$1,FALSE)),"",rng_unique_id&amp;"_"&amp;IF($A3&lt;10,"00",IF(A3&lt;100,"0",""))&amp;$A3)</f>
        <v>_001</v>
      </c>
      <c r="D3" t="str">
        <f t="shared" ref="D3:D34" ca="1" si="2">IF(ISERROR(VLOOKUP($A3,OFFSET(rng_data_in,1,0),$A$1,FALSE)),"",rng_foundation_applying)</f>
        <v>Fondens navn: XXX</v>
      </c>
      <c r="E3">
        <f t="shared" ref="E3:E34" ca="1" si="3">IF(ISERROR(VLOOKUP($A3,OFFSET(rng_data_in,1,0),$A$1,FALSE)),0,rng_grant_year)</f>
        <v>2026</v>
      </c>
      <c r="F3" t="str">
        <f t="shared" ref="F3:G22" ca="1" si="4">IF(ISERROR(VLOOKUP($A3,OFFSET(rng_data_in,1,0),$A$1,FALSE)),"",VLOOKUP($A3,$X$3:$Z$230,F$1,FALSE))</f>
        <v xml:space="preserve">Tilskudsmodtager </v>
      </c>
      <c r="G3" t="str">
        <f t="shared" ca="1" si="4"/>
        <v>Hovedformål (fx Forskning og forsøg)</v>
      </c>
      <c r="H3" t="str">
        <f t="shared" ref="H3:H34" ca="1" si="5">IFERROR(VLOOKUP($A3,OFFSET(rng_data_in,1,0),H$1,FALSE),"")</f>
        <v>Projekttitel 1</v>
      </c>
      <c r="I3" s="20" t="str">
        <f t="shared" ref="I3:K12" ca="1" si="6">IFERROR(IF(VLOOKUP($A3,OFFSET(rng_data_in,1,0),I$1,FALSE)="","",VLOOKUP($A3,OFFSET(rng_data_in,1,0),I$1,FALSE)),"")</f>
        <v/>
      </c>
      <c r="J3" s="20" t="str">
        <f t="shared" ca="1" si="6"/>
        <v/>
      </c>
      <c r="K3" s="20" t="str">
        <f t="shared" ca="1" si="6"/>
        <v/>
      </c>
      <c r="L3" s="21">
        <f t="shared" ref="L3:P12" ca="1" si="7">IFERROR(IF(VLOOKUP($A3,OFFSET(rng_data_in,1,0),L$1,FALSE)="",0,VLOOKUP($A3,OFFSET(rng_data_in,1,0),L$1,FALSE)),0)</f>
        <v>0</v>
      </c>
      <c r="M3" s="21" t="str">
        <f t="shared" ca="1" si="7"/>
        <v>§X</v>
      </c>
      <c r="N3" s="21">
        <f t="shared" ca="1" si="7"/>
        <v>0</v>
      </c>
      <c r="O3" s="22">
        <f t="shared" ca="1" si="7"/>
        <v>0</v>
      </c>
      <c r="P3" s="21">
        <f t="shared" ca="1" si="7"/>
        <v>0</v>
      </c>
      <c r="R3" t="str">
        <f>IF(rng_unique_id="","",rng_unique_id)</f>
        <v/>
      </c>
      <c r="S3" t="str">
        <f>IF(rng_foundation_applying="","",rng_foundation_applying)</f>
        <v>Fondens navn: XXX</v>
      </c>
      <c r="T3">
        <f>IF(rng_grant_year="","",rng_grant_year)</f>
        <v>2026</v>
      </c>
      <c r="W3">
        <f>W2+1</f>
        <v>1</v>
      </c>
      <c r="X3">
        <f t="shared" ref="X3:X66" ca="1" si="8">OFFSET(rng_data_in,$W3,X$2,1,1)</f>
        <v>0</v>
      </c>
      <c r="Y3">
        <f t="shared" ref="Y3:Y66" ca="1" si="9">IF(OFFSET(rng_data_in,$W3,Y$2,1,1)=0,Y2,OFFSET(rng_data_in,$W3,Y$2,1,1))</f>
        <v>1</v>
      </c>
      <c r="Z3">
        <f t="shared" ref="Z3:Z66" ca="1" si="10">IF(OFFSET(rng_data_in,$W3,Z$2,1,1)=0,Z2,OFFSET(rng_data_in,$W3,Z$2,1,1))</f>
        <v>2</v>
      </c>
    </row>
    <row r="4" spans="1:26" x14ac:dyDescent="0.2">
      <c r="A4" s="20">
        <v>2</v>
      </c>
      <c r="B4" s="20">
        <f t="shared" ca="1" si="0"/>
        <v>0</v>
      </c>
      <c r="C4" t="str">
        <f t="shared" ca="1" si="1"/>
        <v>_002</v>
      </c>
      <c r="D4" t="str">
        <f t="shared" ca="1" si="2"/>
        <v>Fondens navn: XXX</v>
      </c>
      <c r="E4">
        <f t="shared" ca="1" si="3"/>
        <v>2026</v>
      </c>
      <c r="F4" t="str">
        <f t="shared" ca="1" si="4"/>
        <v xml:space="preserve">Tilskudsmodtager </v>
      </c>
      <c r="G4" t="str">
        <f t="shared" ca="1" si="4"/>
        <v>Hovedformål (fx Forskning og forsøg)</v>
      </c>
      <c r="H4" t="str">
        <f t="shared" ca="1" si="5"/>
        <v>Projekttitel 2</v>
      </c>
      <c r="I4" s="20" t="str">
        <f t="shared" ca="1" si="6"/>
        <v/>
      </c>
      <c r="J4" s="20" t="str">
        <f t="shared" ca="1" si="6"/>
        <v/>
      </c>
      <c r="K4" s="20" t="str">
        <f t="shared" ca="1" si="6"/>
        <v/>
      </c>
      <c r="L4" s="21">
        <f t="shared" ca="1" si="7"/>
        <v>0</v>
      </c>
      <c r="M4" s="21" t="str">
        <f t="shared" ca="1" si="7"/>
        <v>§X</v>
      </c>
      <c r="N4" s="21">
        <f t="shared" ca="1" si="7"/>
        <v>0</v>
      </c>
      <c r="O4" s="22">
        <f t="shared" ca="1" si="7"/>
        <v>0</v>
      </c>
      <c r="P4" s="21">
        <f t="shared" ca="1" si="7"/>
        <v>0</v>
      </c>
      <c r="W4">
        <f t="shared" ref="W4:W67" si="11">W3+1</f>
        <v>2</v>
      </c>
      <c r="X4">
        <f t="shared" ca="1" si="8"/>
        <v>0</v>
      </c>
      <c r="Y4" t="str">
        <f t="shared" ca="1" si="9"/>
        <v xml:space="preserve">Tilskudsmodtager </v>
      </c>
      <c r="Z4">
        <f t="shared" ca="1" si="10"/>
        <v>2</v>
      </c>
    </row>
    <row r="5" spans="1:26" x14ac:dyDescent="0.2">
      <c r="A5" s="20">
        <v>3</v>
      </c>
      <c r="B5" s="20">
        <f t="shared" ca="1" si="0"/>
        <v>0</v>
      </c>
      <c r="C5" t="str">
        <f t="shared" ca="1" si="1"/>
        <v>_003</v>
      </c>
      <c r="D5" t="str">
        <f t="shared" ca="1" si="2"/>
        <v>Fondens navn: XXX</v>
      </c>
      <c r="E5">
        <f t="shared" ca="1" si="3"/>
        <v>2026</v>
      </c>
      <c r="F5" t="str">
        <f t="shared" ca="1" si="4"/>
        <v xml:space="preserve">Tilskudsmodtager </v>
      </c>
      <c r="G5" t="str">
        <f t="shared" ca="1" si="4"/>
        <v>Hovedformål (fx Forskning og forsøg)</v>
      </c>
      <c r="H5" t="str">
        <f t="shared" ca="1" si="5"/>
        <v>Projekttitel 3</v>
      </c>
      <c r="I5" s="20" t="str">
        <f t="shared" ca="1" si="6"/>
        <v/>
      </c>
      <c r="J5" s="20" t="str">
        <f t="shared" ca="1" si="6"/>
        <v/>
      </c>
      <c r="K5" s="20" t="str">
        <f t="shared" ca="1" si="6"/>
        <v/>
      </c>
      <c r="L5" s="21">
        <f t="shared" ca="1" si="7"/>
        <v>0</v>
      </c>
      <c r="M5" s="21" t="str">
        <f t="shared" ca="1" si="7"/>
        <v>§X</v>
      </c>
      <c r="N5" s="21">
        <f t="shared" ca="1" si="7"/>
        <v>0</v>
      </c>
      <c r="O5" s="22">
        <f t="shared" ca="1" si="7"/>
        <v>0</v>
      </c>
      <c r="P5" s="21">
        <f t="shared" ca="1" si="7"/>
        <v>0</v>
      </c>
      <c r="W5">
        <f t="shared" si="11"/>
        <v>3</v>
      </c>
      <c r="X5">
        <f t="shared" ca="1" si="8"/>
        <v>0</v>
      </c>
      <c r="Y5" t="str">
        <f t="shared" ca="1" si="9"/>
        <v xml:space="preserve">Tilskudsmodtager </v>
      </c>
      <c r="Z5" t="str">
        <f t="shared" ca="1" si="10"/>
        <v>Hovedformål (fx Forskning og forsøg)</v>
      </c>
    </row>
    <row r="6" spans="1:26" x14ac:dyDescent="0.2">
      <c r="A6" s="20">
        <v>4</v>
      </c>
      <c r="B6" s="20">
        <f t="shared" ca="1" si="0"/>
        <v>0</v>
      </c>
      <c r="C6" t="str">
        <f t="shared" ca="1" si="1"/>
        <v>_004</v>
      </c>
      <c r="D6" t="str">
        <f t="shared" ca="1" si="2"/>
        <v>Fondens navn: XXX</v>
      </c>
      <c r="E6">
        <f t="shared" ca="1" si="3"/>
        <v>2026</v>
      </c>
      <c r="F6" t="str">
        <f t="shared" ca="1" si="4"/>
        <v xml:space="preserve">Tilskudsmodtager </v>
      </c>
      <c r="G6" t="str">
        <f t="shared" ca="1" si="4"/>
        <v>Hovedformål (fx Forskning og forsøg)</v>
      </c>
      <c r="H6" t="str">
        <f t="shared" ca="1" si="5"/>
        <v>Projekttitel 4</v>
      </c>
      <c r="I6" s="20" t="str">
        <f t="shared" ca="1" si="6"/>
        <v/>
      </c>
      <c r="J6" s="20" t="str">
        <f t="shared" ca="1" si="6"/>
        <v/>
      </c>
      <c r="K6" s="20" t="str">
        <f t="shared" ca="1" si="6"/>
        <v/>
      </c>
      <c r="L6" s="21">
        <f t="shared" ca="1" si="7"/>
        <v>0</v>
      </c>
      <c r="M6" s="21" t="str">
        <f t="shared" ca="1" si="7"/>
        <v>§X</v>
      </c>
      <c r="N6" s="21">
        <f t="shared" ca="1" si="7"/>
        <v>0</v>
      </c>
      <c r="O6" s="22">
        <f t="shared" ca="1" si="7"/>
        <v>0</v>
      </c>
      <c r="P6" s="21">
        <f t="shared" ca="1" si="7"/>
        <v>0</v>
      </c>
      <c r="W6">
        <f t="shared" si="11"/>
        <v>4</v>
      </c>
      <c r="X6">
        <f t="shared" ca="1" si="8"/>
        <v>1</v>
      </c>
      <c r="Y6" t="str">
        <f t="shared" ca="1" si="9"/>
        <v xml:space="preserve">Tilskudsmodtager </v>
      </c>
      <c r="Z6" t="str">
        <f t="shared" ca="1" si="10"/>
        <v>Hovedformål (fx Forskning og forsøg)</v>
      </c>
    </row>
    <row r="7" spans="1:26" x14ac:dyDescent="0.2">
      <c r="A7" s="20">
        <v>5</v>
      </c>
      <c r="B7" s="20">
        <f t="shared" ca="1" si="0"/>
        <v>0</v>
      </c>
      <c r="C7" t="str">
        <f t="shared" ca="1" si="1"/>
        <v>_005</v>
      </c>
      <c r="D7" t="str">
        <f t="shared" ca="1" si="2"/>
        <v>Fondens navn: XXX</v>
      </c>
      <c r="E7">
        <f t="shared" ca="1" si="3"/>
        <v>2026</v>
      </c>
      <c r="F7" t="str">
        <f t="shared" ca="1" si="4"/>
        <v xml:space="preserve">Tilskudsmodtager </v>
      </c>
      <c r="G7" t="str">
        <f t="shared" ca="1" si="4"/>
        <v>Hovedformål (fx Forskning og forsøg)</v>
      </c>
      <c r="H7" t="str">
        <f t="shared" ca="1" si="5"/>
        <v>Projekttitel 5</v>
      </c>
      <c r="I7" s="20" t="str">
        <f t="shared" ca="1" si="6"/>
        <v/>
      </c>
      <c r="J7" s="20" t="str">
        <f t="shared" ca="1" si="6"/>
        <v/>
      </c>
      <c r="K7" s="20" t="str">
        <f t="shared" ca="1" si="6"/>
        <v/>
      </c>
      <c r="L7" s="21">
        <f t="shared" ca="1" si="7"/>
        <v>0</v>
      </c>
      <c r="M7" s="21" t="str">
        <f t="shared" ca="1" si="7"/>
        <v>§X</v>
      </c>
      <c r="N7" s="21">
        <f t="shared" ca="1" si="7"/>
        <v>0</v>
      </c>
      <c r="O7" s="22">
        <f t="shared" ca="1" si="7"/>
        <v>0</v>
      </c>
      <c r="P7" s="21">
        <f t="shared" ca="1" si="7"/>
        <v>0</v>
      </c>
      <c r="W7">
        <f t="shared" si="11"/>
        <v>5</v>
      </c>
      <c r="X7">
        <f t="shared" ca="1" si="8"/>
        <v>2</v>
      </c>
      <c r="Y7" t="str">
        <f t="shared" ca="1" si="9"/>
        <v xml:space="preserve">Tilskudsmodtager </v>
      </c>
      <c r="Z7" t="str">
        <f t="shared" ca="1" si="10"/>
        <v>Hovedformål (fx Forskning og forsøg)</v>
      </c>
    </row>
    <row r="8" spans="1:26" x14ac:dyDescent="0.2">
      <c r="A8" s="20">
        <v>6</v>
      </c>
      <c r="B8" s="20">
        <f t="shared" ca="1" si="0"/>
        <v>0</v>
      </c>
      <c r="C8" t="str">
        <f t="shared" ca="1" si="1"/>
        <v>_006</v>
      </c>
      <c r="D8" t="str">
        <f t="shared" ca="1" si="2"/>
        <v>Fondens navn: XXX</v>
      </c>
      <c r="E8">
        <f t="shared" ca="1" si="3"/>
        <v>2026</v>
      </c>
      <c r="F8" t="str">
        <f t="shared" ca="1" si="4"/>
        <v xml:space="preserve">Tilskudsmodtager </v>
      </c>
      <c r="G8" t="str">
        <f t="shared" ca="1" si="4"/>
        <v>Hovedformål (fx Forskning og forsøg)</v>
      </c>
      <c r="H8" t="str">
        <f t="shared" ca="1" si="5"/>
        <v>Projekttitel 6</v>
      </c>
      <c r="I8" s="20" t="str">
        <f t="shared" ca="1" si="6"/>
        <v/>
      </c>
      <c r="J8" s="20" t="str">
        <f t="shared" ca="1" si="6"/>
        <v/>
      </c>
      <c r="K8" s="20" t="str">
        <f t="shared" ca="1" si="6"/>
        <v/>
      </c>
      <c r="L8" s="21">
        <f t="shared" ca="1" si="7"/>
        <v>0</v>
      </c>
      <c r="M8" s="21" t="str">
        <f t="shared" ca="1" si="7"/>
        <v>§X</v>
      </c>
      <c r="N8" s="21">
        <f t="shared" ca="1" si="7"/>
        <v>0</v>
      </c>
      <c r="O8" s="22">
        <f t="shared" ca="1" si="7"/>
        <v>0</v>
      </c>
      <c r="P8" s="21">
        <f t="shared" ca="1" si="7"/>
        <v>0</v>
      </c>
      <c r="W8">
        <f t="shared" si="11"/>
        <v>6</v>
      </c>
      <c r="X8">
        <f t="shared" ca="1" si="8"/>
        <v>3</v>
      </c>
      <c r="Y8" t="str">
        <f t="shared" ca="1" si="9"/>
        <v xml:space="preserve">Tilskudsmodtager </v>
      </c>
      <c r="Z8" t="str">
        <f t="shared" ca="1" si="10"/>
        <v>Hovedformål (fx Forskning og forsøg)</v>
      </c>
    </row>
    <row r="9" spans="1:26" x14ac:dyDescent="0.2">
      <c r="A9" s="20">
        <v>7</v>
      </c>
      <c r="B9" s="20">
        <f t="shared" ca="1" si="0"/>
        <v>0</v>
      </c>
      <c r="C9" t="str">
        <f t="shared" ca="1" si="1"/>
        <v>_007</v>
      </c>
      <c r="D9" t="str">
        <f t="shared" ca="1" si="2"/>
        <v>Fondens navn: XXX</v>
      </c>
      <c r="E9">
        <f t="shared" ca="1" si="3"/>
        <v>2026</v>
      </c>
      <c r="F9" t="str">
        <f t="shared" ca="1" si="4"/>
        <v xml:space="preserve">Tilskudsmodtager </v>
      </c>
      <c r="G9" t="str">
        <f t="shared" ca="1" si="4"/>
        <v>Hovedformål (fx Forskning og forsøg)</v>
      </c>
      <c r="H9" t="str">
        <f t="shared" ca="1" si="5"/>
        <v>Projekttitel 7</v>
      </c>
      <c r="I9" s="20" t="str">
        <f t="shared" ca="1" si="6"/>
        <v/>
      </c>
      <c r="J9" s="20" t="str">
        <f t="shared" ca="1" si="6"/>
        <v/>
      </c>
      <c r="K9" s="20" t="str">
        <f t="shared" ca="1" si="6"/>
        <v/>
      </c>
      <c r="L9" s="21">
        <f t="shared" ca="1" si="7"/>
        <v>0</v>
      </c>
      <c r="M9" s="21" t="str">
        <f t="shared" ca="1" si="7"/>
        <v>§X</v>
      </c>
      <c r="N9" s="21">
        <f t="shared" ca="1" si="7"/>
        <v>0</v>
      </c>
      <c r="O9" s="22">
        <f t="shared" ca="1" si="7"/>
        <v>0</v>
      </c>
      <c r="P9" s="21">
        <f t="shared" ca="1" si="7"/>
        <v>0</v>
      </c>
      <c r="W9">
        <f t="shared" si="11"/>
        <v>7</v>
      </c>
      <c r="X9">
        <f t="shared" ca="1" si="8"/>
        <v>4</v>
      </c>
      <c r="Y9" t="str">
        <f t="shared" ca="1" si="9"/>
        <v xml:space="preserve">Tilskudsmodtager </v>
      </c>
      <c r="Z9" t="str">
        <f t="shared" ca="1" si="10"/>
        <v>Hovedformål (fx Forskning og forsøg)</v>
      </c>
    </row>
    <row r="10" spans="1:26" x14ac:dyDescent="0.2">
      <c r="A10" s="20">
        <v>8</v>
      </c>
      <c r="B10" s="20">
        <f t="shared" ca="1" si="0"/>
        <v>0</v>
      </c>
      <c r="C10" t="str">
        <f t="shared" ca="1" si="1"/>
        <v>_008</v>
      </c>
      <c r="D10" t="str">
        <f t="shared" ca="1" si="2"/>
        <v>Fondens navn: XXX</v>
      </c>
      <c r="E10">
        <f t="shared" ca="1" si="3"/>
        <v>2026</v>
      </c>
      <c r="F10" t="str">
        <f t="shared" ca="1" si="4"/>
        <v xml:space="preserve">Tilskudsmodtager </v>
      </c>
      <c r="G10" t="str">
        <f t="shared" ca="1" si="4"/>
        <v>Hovedformål (fx Forskning og forsøg)</v>
      </c>
      <c r="H10" t="str">
        <f t="shared" ca="1" si="5"/>
        <v>Projekttitel 8</v>
      </c>
      <c r="I10" s="20" t="str">
        <f t="shared" ca="1" si="6"/>
        <v/>
      </c>
      <c r="J10" s="20" t="str">
        <f t="shared" ca="1" si="6"/>
        <v/>
      </c>
      <c r="K10" s="20" t="str">
        <f t="shared" ca="1" si="6"/>
        <v/>
      </c>
      <c r="L10" s="21">
        <f t="shared" ca="1" si="7"/>
        <v>0</v>
      </c>
      <c r="M10" s="21" t="str">
        <f t="shared" ca="1" si="7"/>
        <v>§X</v>
      </c>
      <c r="N10" s="21">
        <f t="shared" ca="1" si="7"/>
        <v>0</v>
      </c>
      <c r="O10" s="22">
        <f t="shared" ca="1" si="7"/>
        <v>0</v>
      </c>
      <c r="P10" s="21">
        <f t="shared" ca="1" si="7"/>
        <v>0</v>
      </c>
      <c r="W10">
        <f t="shared" si="11"/>
        <v>8</v>
      </c>
      <c r="X10">
        <f t="shared" ca="1" si="8"/>
        <v>5</v>
      </c>
      <c r="Y10" t="str">
        <f t="shared" ca="1" si="9"/>
        <v xml:space="preserve">Tilskudsmodtager </v>
      </c>
      <c r="Z10" t="str">
        <f t="shared" ca="1" si="10"/>
        <v>Hovedformål (fx Forskning og forsøg)</v>
      </c>
    </row>
    <row r="11" spans="1:26" x14ac:dyDescent="0.2">
      <c r="A11" s="20">
        <v>9</v>
      </c>
      <c r="B11" s="20">
        <f t="shared" ca="1" si="0"/>
        <v>0</v>
      </c>
      <c r="C11" t="str">
        <f t="shared" ca="1" si="1"/>
        <v>_009</v>
      </c>
      <c r="D11" t="str">
        <f t="shared" ca="1" si="2"/>
        <v>Fondens navn: XXX</v>
      </c>
      <c r="E11">
        <f t="shared" ca="1" si="3"/>
        <v>2026</v>
      </c>
      <c r="F11" t="str">
        <f t="shared" ca="1" si="4"/>
        <v xml:space="preserve">Tilskudsmodtager </v>
      </c>
      <c r="G11" t="str">
        <f t="shared" ca="1" si="4"/>
        <v>Hovedformål (fx Forskning og forsøg)</v>
      </c>
      <c r="H11" t="str">
        <f t="shared" ca="1" si="5"/>
        <v>Projekttitel 9</v>
      </c>
      <c r="I11" s="20" t="str">
        <f t="shared" ca="1" si="6"/>
        <v/>
      </c>
      <c r="J11" s="20" t="str">
        <f t="shared" ca="1" si="6"/>
        <v/>
      </c>
      <c r="K11" s="20" t="str">
        <f t="shared" ca="1" si="6"/>
        <v/>
      </c>
      <c r="L11" s="21">
        <f t="shared" ca="1" si="7"/>
        <v>0</v>
      </c>
      <c r="M11" s="21" t="str">
        <f t="shared" ca="1" si="7"/>
        <v>§X</v>
      </c>
      <c r="N11" s="21">
        <f t="shared" ca="1" si="7"/>
        <v>0</v>
      </c>
      <c r="O11" s="22">
        <f t="shared" ca="1" si="7"/>
        <v>0</v>
      </c>
      <c r="P11" s="21">
        <f t="shared" ca="1" si="7"/>
        <v>0</v>
      </c>
      <c r="W11">
        <f t="shared" si="11"/>
        <v>9</v>
      </c>
      <c r="X11">
        <f t="shared" ca="1" si="8"/>
        <v>6</v>
      </c>
      <c r="Y11" t="str">
        <f t="shared" ca="1" si="9"/>
        <v xml:space="preserve">Tilskudsmodtager </v>
      </c>
      <c r="Z11" t="str">
        <f t="shared" ca="1" si="10"/>
        <v>Hovedformål (fx Forskning og forsøg)</v>
      </c>
    </row>
    <row r="12" spans="1:26" x14ac:dyDescent="0.2">
      <c r="A12" s="20">
        <v>10</v>
      </c>
      <c r="B12" s="20">
        <f t="shared" ca="1" si="0"/>
        <v>0</v>
      </c>
      <c r="C12" t="str">
        <f t="shared" ca="1" si="1"/>
        <v>_010</v>
      </c>
      <c r="D12" t="str">
        <f t="shared" ca="1" si="2"/>
        <v>Fondens navn: XXX</v>
      </c>
      <c r="E12">
        <f t="shared" ca="1" si="3"/>
        <v>2026</v>
      </c>
      <c r="F12" t="str">
        <f t="shared" ca="1" si="4"/>
        <v xml:space="preserve">Tilskudsmodtager </v>
      </c>
      <c r="G12" t="str">
        <f t="shared" ca="1" si="4"/>
        <v>Hovedformål (fx Forskning og forsøg)</v>
      </c>
      <c r="H12" t="str">
        <f t="shared" ca="1" si="5"/>
        <v>Projekttitel 10</v>
      </c>
      <c r="I12" s="20" t="str">
        <f t="shared" ca="1" si="6"/>
        <v/>
      </c>
      <c r="J12" s="20" t="str">
        <f t="shared" ca="1" si="6"/>
        <v/>
      </c>
      <c r="K12" s="20" t="str">
        <f t="shared" ca="1" si="6"/>
        <v/>
      </c>
      <c r="L12" s="21">
        <f t="shared" ca="1" si="7"/>
        <v>0</v>
      </c>
      <c r="M12" s="21" t="str">
        <f t="shared" ca="1" si="7"/>
        <v>§X</v>
      </c>
      <c r="N12" s="21">
        <f t="shared" ca="1" si="7"/>
        <v>0</v>
      </c>
      <c r="O12" s="22">
        <f t="shared" ca="1" si="7"/>
        <v>0</v>
      </c>
      <c r="P12" s="21">
        <f t="shared" ca="1" si="7"/>
        <v>0</v>
      </c>
      <c r="W12">
        <f t="shared" si="11"/>
        <v>10</v>
      </c>
      <c r="X12">
        <f t="shared" ca="1" si="8"/>
        <v>7</v>
      </c>
      <c r="Y12" t="str">
        <f t="shared" ca="1" si="9"/>
        <v xml:space="preserve">Tilskudsmodtager </v>
      </c>
      <c r="Z12" t="str">
        <f t="shared" ca="1" si="10"/>
        <v>Hovedformål (fx Forskning og forsøg)</v>
      </c>
    </row>
    <row r="13" spans="1:26" x14ac:dyDescent="0.2">
      <c r="A13" s="20">
        <v>11</v>
      </c>
      <c r="B13" s="20">
        <f t="shared" ca="1" si="0"/>
        <v>0</v>
      </c>
      <c r="C13" t="str">
        <f t="shared" ca="1" si="1"/>
        <v>_011</v>
      </c>
      <c r="D13" t="str">
        <f t="shared" ca="1" si="2"/>
        <v>Fondens navn: XXX</v>
      </c>
      <c r="E13">
        <f t="shared" ca="1" si="3"/>
        <v>2026</v>
      </c>
      <c r="F13" t="str">
        <f t="shared" ca="1" si="4"/>
        <v xml:space="preserve">Tilskudsmodtager </v>
      </c>
      <c r="G13" t="str">
        <f t="shared" ca="1" si="4"/>
        <v>Hovedformål (fx Forskning og forsøg)</v>
      </c>
      <c r="H13" t="str">
        <f t="shared" ca="1" si="5"/>
        <v>Projekttitel 11</v>
      </c>
      <c r="I13" s="20" t="str">
        <f t="shared" ref="I13:K22" ca="1" si="12">IFERROR(IF(VLOOKUP($A13,OFFSET(rng_data_in,1,0),I$1,FALSE)="","",VLOOKUP($A13,OFFSET(rng_data_in,1,0),I$1,FALSE)),"")</f>
        <v/>
      </c>
      <c r="J13" s="20" t="str">
        <f t="shared" ca="1" si="12"/>
        <v/>
      </c>
      <c r="K13" s="20" t="str">
        <f t="shared" ca="1" si="12"/>
        <v/>
      </c>
      <c r="L13" s="21">
        <f t="shared" ref="L13:P22" ca="1" si="13">IFERROR(IF(VLOOKUP($A13,OFFSET(rng_data_in,1,0),L$1,FALSE)="",0,VLOOKUP($A13,OFFSET(rng_data_in,1,0),L$1,FALSE)),0)</f>
        <v>0</v>
      </c>
      <c r="M13" s="21" t="str">
        <f t="shared" ca="1" si="13"/>
        <v>§X</v>
      </c>
      <c r="N13" s="21">
        <f t="shared" ca="1" si="13"/>
        <v>0</v>
      </c>
      <c r="O13" s="22">
        <f t="shared" ca="1" si="13"/>
        <v>0</v>
      </c>
      <c r="P13" s="21">
        <f t="shared" ca="1" si="13"/>
        <v>0</v>
      </c>
      <c r="W13">
        <f t="shared" si="11"/>
        <v>11</v>
      </c>
      <c r="X13">
        <f t="shared" ca="1" si="8"/>
        <v>8</v>
      </c>
      <c r="Y13" t="str">
        <f t="shared" ca="1" si="9"/>
        <v xml:space="preserve">Tilskudsmodtager </v>
      </c>
      <c r="Z13" t="str">
        <f t="shared" ca="1" si="10"/>
        <v>Hovedformål (fx Forskning og forsøg)</v>
      </c>
    </row>
    <row r="14" spans="1:26" x14ac:dyDescent="0.2">
      <c r="A14" s="20">
        <v>12</v>
      </c>
      <c r="B14" s="20">
        <f t="shared" ca="1" si="0"/>
        <v>0</v>
      </c>
      <c r="C14" t="str">
        <f t="shared" ca="1" si="1"/>
        <v>_012</v>
      </c>
      <c r="D14" t="str">
        <f t="shared" ca="1" si="2"/>
        <v>Fondens navn: XXX</v>
      </c>
      <c r="E14">
        <f t="shared" ca="1" si="3"/>
        <v>2026</v>
      </c>
      <c r="F14" t="str">
        <f t="shared" ca="1" si="4"/>
        <v xml:space="preserve">Tilskudsmodtager </v>
      </c>
      <c r="G14" t="str">
        <f t="shared" ca="1" si="4"/>
        <v>Hovedformål i alt</v>
      </c>
      <c r="H14" t="str">
        <f t="shared" ca="1" si="5"/>
        <v>Projekttiel 5</v>
      </c>
      <c r="I14" s="20" t="str">
        <f t="shared" ca="1" si="12"/>
        <v/>
      </c>
      <c r="J14" s="20" t="str">
        <f t="shared" ca="1" si="12"/>
        <v/>
      </c>
      <c r="K14" s="20" t="str">
        <f t="shared" ca="1" si="12"/>
        <v/>
      </c>
      <c r="L14" s="21">
        <f t="shared" ca="1" si="13"/>
        <v>0</v>
      </c>
      <c r="M14" s="21" t="str">
        <f t="shared" ca="1" si="13"/>
        <v>§X</v>
      </c>
      <c r="N14" s="21">
        <f t="shared" ca="1" si="13"/>
        <v>0</v>
      </c>
      <c r="O14" s="22">
        <f t="shared" ca="1" si="13"/>
        <v>0</v>
      </c>
      <c r="P14" s="21">
        <f t="shared" ca="1" si="13"/>
        <v>0</v>
      </c>
      <c r="W14">
        <f t="shared" si="11"/>
        <v>12</v>
      </c>
      <c r="X14">
        <f t="shared" ca="1" si="8"/>
        <v>9</v>
      </c>
      <c r="Y14" t="str">
        <f t="shared" ca="1" si="9"/>
        <v xml:space="preserve">Tilskudsmodtager </v>
      </c>
      <c r="Z14" t="str">
        <f t="shared" ca="1" si="10"/>
        <v>Hovedformål (fx Forskning og forsøg)</v>
      </c>
    </row>
    <row r="15" spans="1:26" x14ac:dyDescent="0.2">
      <c r="A15" s="20">
        <v>13</v>
      </c>
      <c r="B15" s="20">
        <f t="shared" ca="1" si="0"/>
        <v>0</v>
      </c>
      <c r="C15" t="str">
        <f t="shared" ca="1" si="1"/>
        <v>_013</v>
      </c>
      <c r="D15" t="str">
        <f t="shared" ca="1" si="2"/>
        <v>Fondens navn: XXX</v>
      </c>
      <c r="E15">
        <f t="shared" ca="1" si="3"/>
        <v>2026</v>
      </c>
      <c r="F15" t="str">
        <f t="shared" ca="1" si="4"/>
        <v xml:space="preserve">Tilskudsmodtager </v>
      </c>
      <c r="G15" t="str">
        <f t="shared" ca="1" si="4"/>
        <v>Hovedformål i alt</v>
      </c>
      <c r="H15" t="str">
        <f t="shared" ca="1" si="5"/>
        <v>Projekttiel 4</v>
      </c>
      <c r="I15" s="20" t="str">
        <f t="shared" ca="1" si="12"/>
        <v/>
      </c>
      <c r="J15" s="20" t="str">
        <f t="shared" ca="1" si="12"/>
        <v/>
      </c>
      <c r="K15" s="20" t="str">
        <f t="shared" ca="1" si="12"/>
        <v/>
      </c>
      <c r="L15" s="21">
        <f t="shared" ca="1" si="13"/>
        <v>0</v>
      </c>
      <c r="M15" s="21" t="str">
        <f t="shared" ca="1" si="13"/>
        <v>§X</v>
      </c>
      <c r="N15" s="21">
        <f t="shared" ca="1" si="13"/>
        <v>0</v>
      </c>
      <c r="O15" s="22">
        <f t="shared" ca="1" si="13"/>
        <v>0</v>
      </c>
      <c r="P15" s="21">
        <f t="shared" ca="1" si="13"/>
        <v>0</v>
      </c>
      <c r="W15">
        <f t="shared" si="11"/>
        <v>13</v>
      </c>
      <c r="X15">
        <f t="shared" ca="1" si="8"/>
        <v>10</v>
      </c>
      <c r="Y15" t="str">
        <f t="shared" ca="1" si="9"/>
        <v xml:space="preserve">Tilskudsmodtager </v>
      </c>
      <c r="Z15" t="str">
        <f t="shared" ca="1" si="10"/>
        <v>Hovedformål (fx Forskning og forsøg)</v>
      </c>
    </row>
    <row r="16" spans="1:26" x14ac:dyDescent="0.2">
      <c r="A16" s="20">
        <v>14</v>
      </c>
      <c r="B16" s="20">
        <f t="shared" ca="1" si="0"/>
        <v>0</v>
      </c>
      <c r="C16" t="str">
        <f t="shared" ca="1" si="1"/>
        <v>_014</v>
      </c>
      <c r="D16" t="str">
        <f t="shared" ca="1" si="2"/>
        <v>Fondens navn: XXX</v>
      </c>
      <c r="E16">
        <f t="shared" ca="1" si="3"/>
        <v>2026</v>
      </c>
      <c r="F16" t="str">
        <f t="shared" ca="1" si="4"/>
        <v xml:space="preserve">Tilskudsmodtager </v>
      </c>
      <c r="G16" t="str">
        <f t="shared" ca="1" si="4"/>
        <v>Hovedformål i alt</v>
      </c>
      <c r="H16" t="str">
        <f t="shared" ca="1" si="5"/>
        <v>Projekttiel 3</v>
      </c>
      <c r="I16" s="20" t="str">
        <f t="shared" ca="1" si="12"/>
        <v/>
      </c>
      <c r="J16" s="20" t="str">
        <f t="shared" ca="1" si="12"/>
        <v/>
      </c>
      <c r="K16" s="20" t="str">
        <f t="shared" ca="1" si="12"/>
        <v/>
      </c>
      <c r="L16" s="21">
        <f t="shared" ca="1" si="13"/>
        <v>0</v>
      </c>
      <c r="M16" s="21" t="str">
        <f t="shared" ca="1" si="13"/>
        <v>§X</v>
      </c>
      <c r="N16" s="21">
        <f t="shared" ca="1" si="13"/>
        <v>0</v>
      </c>
      <c r="O16" s="22">
        <f t="shared" ca="1" si="13"/>
        <v>0</v>
      </c>
      <c r="P16" s="21">
        <f t="shared" ca="1" si="13"/>
        <v>0</v>
      </c>
      <c r="W16">
        <f t="shared" si="11"/>
        <v>14</v>
      </c>
      <c r="X16">
        <f t="shared" ca="1" si="8"/>
        <v>11</v>
      </c>
      <c r="Y16" t="str">
        <f t="shared" ca="1" si="9"/>
        <v xml:space="preserve">Tilskudsmodtager </v>
      </c>
      <c r="Z16" t="str">
        <f t="shared" ca="1" si="10"/>
        <v>Hovedformål (fx Forskning og forsøg)</v>
      </c>
    </row>
    <row r="17" spans="1:26" x14ac:dyDescent="0.2">
      <c r="A17" s="20">
        <v>15</v>
      </c>
      <c r="B17" s="20">
        <f t="shared" ca="1" si="0"/>
        <v>0</v>
      </c>
      <c r="C17" t="str">
        <f t="shared" ca="1" si="1"/>
        <v>_015</v>
      </c>
      <c r="D17" t="str">
        <f t="shared" ca="1" si="2"/>
        <v>Fondens navn: XXX</v>
      </c>
      <c r="E17">
        <f t="shared" ca="1" si="3"/>
        <v>2026</v>
      </c>
      <c r="F17" t="str">
        <f t="shared" ca="1" si="4"/>
        <v xml:space="preserve">Tilskudsmodtager </v>
      </c>
      <c r="G17" t="str">
        <f t="shared" ca="1" si="4"/>
        <v>Hovedformål i alt</v>
      </c>
      <c r="H17" t="str">
        <f t="shared" ca="1" si="5"/>
        <v>Projekttiel 2</v>
      </c>
      <c r="I17" s="20" t="str">
        <f t="shared" ca="1" si="12"/>
        <v/>
      </c>
      <c r="J17" s="20" t="str">
        <f t="shared" ca="1" si="12"/>
        <v/>
      </c>
      <c r="K17" s="20" t="str">
        <f t="shared" ca="1" si="12"/>
        <v/>
      </c>
      <c r="L17" s="21">
        <f t="shared" ca="1" si="13"/>
        <v>0</v>
      </c>
      <c r="M17" s="21" t="str">
        <f t="shared" ca="1" si="13"/>
        <v>§X</v>
      </c>
      <c r="N17" s="21">
        <f t="shared" ca="1" si="13"/>
        <v>0</v>
      </c>
      <c r="O17" s="22">
        <f t="shared" ca="1" si="13"/>
        <v>0</v>
      </c>
      <c r="P17" s="21">
        <f t="shared" ca="1" si="13"/>
        <v>0</v>
      </c>
      <c r="W17">
        <f t="shared" si="11"/>
        <v>15</v>
      </c>
      <c r="X17">
        <f t="shared" ca="1" si="8"/>
        <v>0</v>
      </c>
      <c r="Y17" t="str">
        <f t="shared" ca="1" si="9"/>
        <v xml:space="preserve">Tilskudsmodtager </v>
      </c>
      <c r="Z17" t="str">
        <f t="shared" ca="1" si="10"/>
        <v>Hovedformål i alt</v>
      </c>
    </row>
    <row r="18" spans="1:26" x14ac:dyDescent="0.2">
      <c r="A18" s="20">
        <v>16</v>
      </c>
      <c r="B18" s="20">
        <f t="shared" ca="1" si="0"/>
        <v>0</v>
      </c>
      <c r="C18" t="str">
        <f t="shared" ca="1" si="1"/>
        <v>_016</v>
      </c>
      <c r="D18" t="str">
        <f t="shared" ca="1" si="2"/>
        <v>Fondens navn: XXX</v>
      </c>
      <c r="E18">
        <f t="shared" ca="1" si="3"/>
        <v>2026</v>
      </c>
      <c r="F18" t="str">
        <f t="shared" ca="1" si="4"/>
        <v xml:space="preserve">Tilskudsmodtager </v>
      </c>
      <c r="G18" t="str">
        <f t="shared" ca="1" si="4"/>
        <v>Hovedformål i alt</v>
      </c>
      <c r="H18" t="str">
        <f t="shared" ca="1" si="5"/>
        <v>Projekttiel 1</v>
      </c>
      <c r="I18" s="20" t="str">
        <f t="shared" ca="1" si="12"/>
        <v/>
      </c>
      <c r="J18" s="20" t="str">
        <f t="shared" ca="1" si="12"/>
        <v/>
      </c>
      <c r="K18" s="20" t="str">
        <f t="shared" ca="1" si="12"/>
        <v/>
      </c>
      <c r="L18" s="21">
        <f t="shared" ca="1" si="13"/>
        <v>0</v>
      </c>
      <c r="M18" s="21" t="str">
        <f t="shared" ca="1" si="13"/>
        <v>§X</v>
      </c>
      <c r="N18" s="21">
        <f t="shared" ca="1" si="13"/>
        <v>0</v>
      </c>
      <c r="O18" s="22">
        <f t="shared" ca="1" si="13"/>
        <v>0</v>
      </c>
      <c r="P18" s="21">
        <f t="shared" ca="1" si="13"/>
        <v>0</v>
      </c>
      <c r="W18">
        <f t="shared" si="11"/>
        <v>16</v>
      </c>
      <c r="X18">
        <f t="shared" ca="1" si="8"/>
        <v>0</v>
      </c>
      <c r="Y18" t="str">
        <f t="shared" ca="1" si="9"/>
        <v xml:space="preserve">Tilskudsmodtager </v>
      </c>
      <c r="Z18" t="str">
        <f t="shared" ca="1" si="10"/>
        <v>Hovedformål i alt</v>
      </c>
    </row>
    <row r="19" spans="1:26" x14ac:dyDescent="0.2">
      <c r="A19" s="20">
        <v>17</v>
      </c>
      <c r="B19" s="20">
        <f t="shared" ca="1" si="0"/>
        <v>0</v>
      </c>
      <c r="C19" t="str">
        <f t="shared" ca="1" si="1"/>
        <v>_017</v>
      </c>
      <c r="D19" t="str">
        <f t="shared" ca="1" si="2"/>
        <v>Fondens navn: XXX</v>
      </c>
      <c r="E19">
        <f t="shared" ca="1" si="3"/>
        <v>2026</v>
      </c>
      <c r="F19" t="str">
        <f t="shared" ca="1" si="4"/>
        <v xml:space="preserve">Tilskudsmodtager </v>
      </c>
      <c r="G19" t="str">
        <f t="shared" ca="1" si="4"/>
        <v>Hovedformål i alt</v>
      </c>
      <c r="H19" t="str">
        <f t="shared" ca="1" si="5"/>
        <v>Projekttiel 0</v>
      </c>
      <c r="I19" s="20" t="str">
        <f t="shared" ca="1" si="12"/>
        <v/>
      </c>
      <c r="J19" s="20" t="str">
        <f t="shared" ca="1" si="12"/>
        <v/>
      </c>
      <c r="K19" s="20" t="str">
        <f t="shared" ca="1" si="12"/>
        <v/>
      </c>
      <c r="L19" s="21">
        <f t="shared" ca="1" si="13"/>
        <v>0</v>
      </c>
      <c r="M19" s="21" t="str">
        <f t="shared" ca="1" si="13"/>
        <v>§X</v>
      </c>
      <c r="N19" s="21">
        <f t="shared" ca="1" si="13"/>
        <v>0</v>
      </c>
      <c r="O19" s="22">
        <f t="shared" ca="1" si="13"/>
        <v>0</v>
      </c>
      <c r="P19" s="21">
        <f t="shared" ca="1" si="13"/>
        <v>0</v>
      </c>
      <c r="W19">
        <f t="shared" si="11"/>
        <v>17</v>
      </c>
      <c r="X19">
        <f t="shared" ca="1" si="8"/>
        <v>0</v>
      </c>
      <c r="Y19" t="str">
        <f t="shared" ca="1" si="9"/>
        <v xml:space="preserve">Tilskudsmodtager </v>
      </c>
      <c r="Z19" t="str">
        <f t="shared" ca="1" si="10"/>
        <v>Hovedformål i alt</v>
      </c>
    </row>
    <row r="20" spans="1:26" x14ac:dyDescent="0.2">
      <c r="A20" s="20">
        <v>18</v>
      </c>
      <c r="B20" s="20">
        <f t="shared" ca="1" si="0"/>
        <v>0</v>
      </c>
      <c r="C20" t="str">
        <f t="shared" ca="1" si="1"/>
        <v>_018</v>
      </c>
      <c r="D20" t="str">
        <f t="shared" ca="1" si="2"/>
        <v>Fondens navn: XXX</v>
      </c>
      <c r="E20">
        <f t="shared" ca="1" si="3"/>
        <v>2026</v>
      </c>
      <c r="F20" t="str">
        <f t="shared" ca="1" si="4"/>
        <v xml:space="preserve">Tilskudsmodtager </v>
      </c>
      <c r="G20" t="str">
        <f t="shared" ca="1" si="4"/>
        <v>Hovedformål i alt</v>
      </c>
      <c r="H20" t="str">
        <f t="shared" ca="1" si="5"/>
        <v>Projekttiel 1</v>
      </c>
      <c r="I20" s="20" t="str">
        <f t="shared" ca="1" si="12"/>
        <v/>
      </c>
      <c r="J20" s="20" t="str">
        <f t="shared" ca="1" si="12"/>
        <v/>
      </c>
      <c r="K20" s="20" t="str">
        <f t="shared" ca="1" si="12"/>
        <v/>
      </c>
      <c r="L20" s="21">
        <f t="shared" ca="1" si="13"/>
        <v>0</v>
      </c>
      <c r="M20" s="21" t="str">
        <f t="shared" ca="1" si="13"/>
        <v>§X</v>
      </c>
      <c r="N20" s="21">
        <f t="shared" ca="1" si="13"/>
        <v>0</v>
      </c>
      <c r="O20" s="22">
        <f t="shared" ca="1" si="13"/>
        <v>0</v>
      </c>
      <c r="P20" s="21">
        <f t="shared" ca="1" si="13"/>
        <v>0</v>
      </c>
      <c r="W20">
        <f t="shared" si="11"/>
        <v>18</v>
      </c>
      <c r="X20">
        <f t="shared" ca="1" si="8"/>
        <v>0</v>
      </c>
      <c r="Y20" t="str">
        <f t="shared" ca="1" si="9"/>
        <v xml:space="preserve">Tilskudsmodtager </v>
      </c>
      <c r="Z20" t="str">
        <f t="shared" ca="1" si="10"/>
        <v>Hovedformål i alt</v>
      </c>
    </row>
    <row r="21" spans="1:26" x14ac:dyDescent="0.2">
      <c r="A21" s="20">
        <v>19</v>
      </c>
      <c r="B21" s="20">
        <f t="shared" ca="1" si="0"/>
        <v>0</v>
      </c>
      <c r="C21" t="str">
        <f t="shared" ca="1" si="1"/>
        <v>_019</v>
      </c>
      <c r="D21" t="str">
        <f t="shared" ca="1" si="2"/>
        <v>Fondens navn: XXX</v>
      </c>
      <c r="E21">
        <f t="shared" ca="1" si="3"/>
        <v>2026</v>
      </c>
      <c r="F21" t="str">
        <f t="shared" ca="1" si="4"/>
        <v xml:space="preserve">Tilskudsmodtager </v>
      </c>
      <c r="G21" t="str">
        <f t="shared" ca="1" si="4"/>
        <v>Hovedformål i alt</v>
      </c>
      <c r="H21" t="str">
        <f t="shared" ca="1" si="5"/>
        <v>Projekttiel 2</v>
      </c>
      <c r="I21" s="20" t="str">
        <f t="shared" ca="1" si="12"/>
        <v/>
      </c>
      <c r="J21" s="20" t="str">
        <f t="shared" ca="1" si="12"/>
        <v/>
      </c>
      <c r="K21" s="20" t="str">
        <f t="shared" ca="1" si="12"/>
        <v/>
      </c>
      <c r="L21" s="21">
        <f t="shared" ca="1" si="13"/>
        <v>0</v>
      </c>
      <c r="M21" s="21" t="str">
        <f t="shared" ca="1" si="13"/>
        <v>§X</v>
      </c>
      <c r="N21" s="21">
        <f t="shared" ca="1" si="13"/>
        <v>0</v>
      </c>
      <c r="O21" s="22">
        <f t="shared" ca="1" si="13"/>
        <v>0</v>
      </c>
      <c r="P21" s="21">
        <f t="shared" ca="1" si="13"/>
        <v>0</v>
      </c>
      <c r="W21">
        <f t="shared" si="11"/>
        <v>19</v>
      </c>
      <c r="X21">
        <f t="shared" ca="1" si="8"/>
        <v>12</v>
      </c>
      <c r="Y21" t="str">
        <f t="shared" ca="1" si="9"/>
        <v xml:space="preserve">Tilskudsmodtager </v>
      </c>
      <c r="Z21" t="str">
        <f t="shared" ca="1" si="10"/>
        <v>Hovedformål i alt</v>
      </c>
    </row>
    <row r="22" spans="1:26" x14ac:dyDescent="0.2">
      <c r="A22" s="20">
        <v>20</v>
      </c>
      <c r="B22" s="20">
        <f t="shared" ca="1" si="0"/>
        <v>0</v>
      </c>
      <c r="C22" t="str">
        <f t="shared" ca="1" si="1"/>
        <v>_020</v>
      </c>
      <c r="D22" t="str">
        <f t="shared" ca="1" si="2"/>
        <v>Fondens navn: XXX</v>
      </c>
      <c r="E22">
        <f t="shared" ca="1" si="3"/>
        <v>2026</v>
      </c>
      <c r="F22" t="str">
        <f t="shared" ca="1" si="4"/>
        <v xml:space="preserve">Tilskudsmodtager </v>
      </c>
      <c r="G22" t="str">
        <f t="shared" ca="1" si="4"/>
        <v>Hovedformål i alt</v>
      </c>
      <c r="H22" t="str">
        <f t="shared" ca="1" si="5"/>
        <v>Projekttiel 3</v>
      </c>
      <c r="I22" s="20" t="str">
        <f t="shared" ca="1" si="12"/>
        <v/>
      </c>
      <c r="J22" s="20" t="str">
        <f t="shared" ca="1" si="12"/>
        <v/>
      </c>
      <c r="K22" s="20" t="str">
        <f t="shared" ca="1" si="12"/>
        <v/>
      </c>
      <c r="L22" s="21">
        <f t="shared" ca="1" si="13"/>
        <v>0</v>
      </c>
      <c r="M22" s="21" t="str">
        <f t="shared" ca="1" si="13"/>
        <v>§X</v>
      </c>
      <c r="N22" s="21">
        <f t="shared" ca="1" si="13"/>
        <v>0</v>
      </c>
      <c r="O22" s="22">
        <f t="shared" ca="1" si="13"/>
        <v>0</v>
      </c>
      <c r="P22" s="21">
        <f t="shared" ca="1" si="13"/>
        <v>0</v>
      </c>
      <c r="W22">
        <f t="shared" si="11"/>
        <v>20</v>
      </c>
      <c r="X22">
        <f t="shared" ca="1" si="8"/>
        <v>13</v>
      </c>
      <c r="Y22" t="str">
        <f t="shared" ca="1" si="9"/>
        <v xml:space="preserve">Tilskudsmodtager </v>
      </c>
      <c r="Z22" t="str">
        <f t="shared" ca="1" si="10"/>
        <v>Hovedformål i alt</v>
      </c>
    </row>
    <row r="23" spans="1:26" x14ac:dyDescent="0.2">
      <c r="A23" s="20">
        <v>21</v>
      </c>
      <c r="B23" s="20">
        <f t="shared" ca="1" si="0"/>
        <v>0</v>
      </c>
      <c r="C23" t="str">
        <f t="shared" ca="1" si="1"/>
        <v>_021</v>
      </c>
      <c r="D23" t="str">
        <f t="shared" ca="1" si="2"/>
        <v>Fondens navn: XXX</v>
      </c>
      <c r="E23">
        <f t="shared" ca="1" si="3"/>
        <v>2026</v>
      </c>
      <c r="F23" t="str">
        <f t="shared" ref="F23:G42" ca="1" si="14">IF(ISERROR(VLOOKUP($A23,OFFSET(rng_data_in,1,0),$A$1,FALSE)),"",VLOOKUP($A23,$X$3:$Z$230,F$1,FALSE))</f>
        <v xml:space="preserve">Tilskudsmodtager </v>
      </c>
      <c r="G23" t="str">
        <f t="shared" ca="1" si="14"/>
        <v>Hovedformål i alt</v>
      </c>
      <c r="H23" t="str">
        <f t="shared" ca="1" si="5"/>
        <v>Projekttiel 4</v>
      </c>
      <c r="I23" s="20" t="str">
        <f t="shared" ref="I23:K32" ca="1" si="15">IFERROR(IF(VLOOKUP($A23,OFFSET(rng_data_in,1,0),I$1,FALSE)="","",VLOOKUP($A23,OFFSET(rng_data_in,1,0),I$1,FALSE)),"")</f>
        <v/>
      </c>
      <c r="J23" s="20" t="str">
        <f t="shared" ca="1" si="15"/>
        <v/>
      </c>
      <c r="K23" s="20" t="str">
        <f t="shared" ca="1" si="15"/>
        <v/>
      </c>
      <c r="L23" s="21">
        <f t="shared" ref="L23:P32" ca="1" si="16">IFERROR(IF(VLOOKUP($A23,OFFSET(rng_data_in,1,0),L$1,FALSE)="",0,VLOOKUP($A23,OFFSET(rng_data_in,1,0),L$1,FALSE)),0)</f>
        <v>0</v>
      </c>
      <c r="M23" s="21" t="str">
        <f t="shared" ca="1" si="16"/>
        <v>§X</v>
      </c>
      <c r="N23" s="21">
        <f t="shared" ca="1" si="16"/>
        <v>0</v>
      </c>
      <c r="O23" s="22">
        <f t="shared" ca="1" si="16"/>
        <v>0</v>
      </c>
      <c r="P23" s="21">
        <f t="shared" ca="1" si="16"/>
        <v>0</v>
      </c>
      <c r="W23">
        <f t="shared" si="11"/>
        <v>21</v>
      </c>
      <c r="X23">
        <f t="shared" ca="1" si="8"/>
        <v>14</v>
      </c>
      <c r="Y23" t="str">
        <f t="shared" ca="1" si="9"/>
        <v xml:space="preserve">Tilskudsmodtager </v>
      </c>
      <c r="Z23" t="str">
        <f t="shared" ca="1" si="10"/>
        <v>Hovedformål i alt</v>
      </c>
    </row>
    <row r="24" spans="1:26" x14ac:dyDescent="0.2">
      <c r="A24" s="20">
        <v>22</v>
      </c>
      <c r="B24" s="20">
        <f t="shared" ca="1" si="0"/>
        <v>0</v>
      </c>
      <c r="C24" t="str">
        <f t="shared" ca="1" si="1"/>
        <v>_022</v>
      </c>
      <c r="D24" t="str">
        <f t="shared" ca="1" si="2"/>
        <v>Fondens navn: XXX</v>
      </c>
      <c r="E24">
        <f t="shared" ca="1" si="3"/>
        <v>2026</v>
      </c>
      <c r="F24" t="str">
        <f t="shared" ca="1" si="14"/>
        <v xml:space="preserve">Tilskudsmodtager </v>
      </c>
      <c r="G24" t="str">
        <f t="shared" ca="1" si="14"/>
        <v>Hovedformål i alt</v>
      </c>
      <c r="H24" t="str">
        <f t="shared" ca="1" si="5"/>
        <v>Projekttitel 5</v>
      </c>
      <c r="I24" s="20" t="str">
        <f t="shared" ca="1" si="15"/>
        <v/>
      </c>
      <c r="J24" s="20" t="str">
        <f t="shared" ca="1" si="15"/>
        <v/>
      </c>
      <c r="K24" s="20" t="str">
        <f t="shared" ca="1" si="15"/>
        <v/>
      </c>
      <c r="L24" s="21">
        <f t="shared" ca="1" si="16"/>
        <v>0</v>
      </c>
      <c r="M24" s="21" t="str">
        <f t="shared" ca="1" si="16"/>
        <v>§X</v>
      </c>
      <c r="N24" s="21">
        <f t="shared" ca="1" si="16"/>
        <v>0</v>
      </c>
      <c r="O24" s="22">
        <f t="shared" ca="1" si="16"/>
        <v>0</v>
      </c>
      <c r="P24" s="21">
        <f t="shared" ca="1" si="16"/>
        <v>0</v>
      </c>
      <c r="W24">
        <f t="shared" si="11"/>
        <v>22</v>
      </c>
      <c r="X24">
        <f t="shared" ca="1" si="8"/>
        <v>15</v>
      </c>
      <c r="Y24" t="str">
        <f t="shared" ca="1" si="9"/>
        <v xml:space="preserve">Tilskudsmodtager </v>
      </c>
      <c r="Z24" t="str">
        <f t="shared" ca="1" si="10"/>
        <v>Hovedformål i alt</v>
      </c>
    </row>
    <row r="25" spans="1:26" x14ac:dyDescent="0.2">
      <c r="A25" s="20">
        <v>23</v>
      </c>
      <c r="B25" s="20" t="str">
        <f t="shared" ca="1" si="0"/>
        <v/>
      </c>
      <c r="C25" t="str">
        <f t="shared" ca="1" si="1"/>
        <v/>
      </c>
      <c r="D25" t="str">
        <f t="shared" ca="1" si="2"/>
        <v/>
      </c>
      <c r="E25">
        <f t="shared" ca="1" si="3"/>
        <v>0</v>
      </c>
      <c r="F25" t="str">
        <f t="shared" ca="1" si="14"/>
        <v/>
      </c>
      <c r="G25" t="str">
        <f t="shared" ca="1" si="14"/>
        <v/>
      </c>
      <c r="H25" t="str">
        <f t="shared" ca="1" si="5"/>
        <v/>
      </c>
      <c r="I25" s="20" t="str">
        <f t="shared" ca="1" si="15"/>
        <v/>
      </c>
      <c r="J25" s="20" t="str">
        <f t="shared" ca="1" si="15"/>
        <v/>
      </c>
      <c r="K25" s="20" t="str">
        <f t="shared" ca="1" si="15"/>
        <v/>
      </c>
      <c r="L25" s="21">
        <f t="shared" ca="1" si="16"/>
        <v>0</v>
      </c>
      <c r="M25" s="21">
        <f t="shared" ca="1" si="16"/>
        <v>0</v>
      </c>
      <c r="N25" s="21">
        <f t="shared" ca="1" si="16"/>
        <v>0</v>
      </c>
      <c r="O25" s="22">
        <f t="shared" ca="1" si="16"/>
        <v>0</v>
      </c>
      <c r="P25" s="21">
        <f t="shared" ca="1" si="16"/>
        <v>0</v>
      </c>
      <c r="W25">
        <f t="shared" si="11"/>
        <v>23</v>
      </c>
      <c r="X25">
        <f t="shared" ca="1" si="8"/>
        <v>16</v>
      </c>
      <c r="Y25" t="str">
        <f t="shared" ca="1" si="9"/>
        <v xml:space="preserve">Tilskudsmodtager </v>
      </c>
      <c r="Z25" t="str">
        <f t="shared" ca="1" si="10"/>
        <v>Hovedformål i alt</v>
      </c>
    </row>
    <row r="26" spans="1:26" x14ac:dyDescent="0.2">
      <c r="A26" s="20">
        <v>24</v>
      </c>
      <c r="B26" s="20" t="str">
        <f t="shared" ca="1" si="0"/>
        <v/>
      </c>
      <c r="C26" t="str">
        <f t="shared" ca="1" si="1"/>
        <v/>
      </c>
      <c r="D26" t="str">
        <f t="shared" ca="1" si="2"/>
        <v/>
      </c>
      <c r="E26">
        <f t="shared" ca="1" si="3"/>
        <v>0</v>
      </c>
      <c r="F26" t="str">
        <f t="shared" ca="1" si="14"/>
        <v/>
      </c>
      <c r="G26" t="str">
        <f t="shared" ca="1" si="14"/>
        <v/>
      </c>
      <c r="H26" t="str">
        <f t="shared" ca="1" si="5"/>
        <v/>
      </c>
      <c r="I26" s="20" t="str">
        <f t="shared" ca="1" si="15"/>
        <v/>
      </c>
      <c r="J26" s="20" t="str">
        <f t="shared" ca="1" si="15"/>
        <v/>
      </c>
      <c r="K26" s="20" t="str">
        <f t="shared" ca="1" si="15"/>
        <v/>
      </c>
      <c r="L26" s="21">
        <f t="shared" ca="1" si="16"/>
        <v>0</v>
      </c>
      <c r="M26" s="21">
        <f t="shared" ca="1" si="16"/>
        <v>0</v>
      </c>
      <c r="N26" s="21">
        <f t="shared" ca="1" si="16"/>
        <v>0</v>
      </c>
      <c r="O26" s="22">
        <f t="shared" ca="1" si="16"/>
        <v>0</v>
      </c>
      <c r="P26" s="21">
        <f t="shared" ca="1" si="16"/>
        <v>0</v>
      </c>
      <c r="W26">
        <f t="shared" si="11"/>
        <v>24</v>
      </c>
      <c r="X26">
        <f t="shared" ca="1" si="8"/>
        <v>17</v>
      </c>
      <c r="Y26" t="str">
        <f t="shared" ca="1" si="9"/>
        <v xml:space="preserve">Tilskudsmodtager </v>
      </c>
      <c r="Z26" t="str">
        <f t="shared" ca="1" si="10"/>
        <v>Hovedformål i alt</v>
      </c>
    </row>
    <row r="27" spans="1:26" x14ac:dyDescent="0.2">
      <c r="A27" s="20">
        <v>25</v>
      </c>
      <c r="B27" s="20" t="str">
        <f t="shared" ca="1" si="0"/>
        <v/>
      </c>
      <c r="C27" t="str">
        <f t="shared" ca="1" si="1"/>
        <v/>
      </c>
      <c r="D27" t="str">
        <f t="shared" ca="1" si="2"/>
        <v/>
      </c>
      <c r="E27">
        <f t="shared" ca="1" si="3"/>
        <v>0</v>
      </c>
      <c r="F27" t="str">
        <f t="shared" ca="1" si="14"/>
        <v/>
      </c>
      <c r="G27" t="str">
        <f t="shared" ca="1" si="14"/>
        <v/>
      </c>
      <c r="H27" t="str">
        <f t="shared" ca="1" si="5"/>
        <v/>
      </c>
      <c r="I27" s="20" t="str">
        <f t="shared" ca="1" si="15"/>
        <v/>
      </c>
      <c r="J27" s="20" t="str">
        <f t="shared" ca="1" si="15"/>
        <v/>
      </c>
      <c r="K27" s="20" t="str">
        <f t="shared" ca="1" si="15"/>
        <v/>
      </c>
      <c r="L27" s="21">
        <f t="shared" ca="1" si="16"/>
        <v>0</v>
      </c>
      <c r="M27" s="21">
        <f t="shared" ca="1" si="16"/>
        <v>0</v>
      </c>
      <c r="N27" s="21">
        <f t="shared" ca="1" si="16"/>
        <v>0</v>
      </c>
      <c r="O27" s="22">
        <f t="shared" ca="1" si="16"/>
        <v>0</v>
      </c>
      <c r="P27" s="21">
        <f t="shared" ca="1" si="16"/>
        <v>0</v>
      </c>
      <c r="W27">
        <f t="shared" si="11"/>
        <v>25</v>
      </c>
      <c r="X27">
        <f t="shared" ca="1" si="8"/>
        <v>18</v>
      </c>
      <c r="Y27" t="str">
        <f t="shared" ca="1" si="9"/>
        <v xml:space="preserve">Tilskudsmodtager </v>
      </c>
      <c r="Z27" t="str">
        <f t="shared" ca="1" si="10"/>
        <v>Hovedformål i alt</v>
      </c>
    </row>
    <row r="28" spans="1:26" x14ac:dyDescent="0.2">
      <c r="A28" s="20">
        <v>26</v>
      </c>
      <c r="B28" s="20" t="str">
        <f t="shared" ca="1" si="0"/>
        <v/>
      </c>
      <c r="C28" t="str">
        <f t="shared" ca="1" si="1"/>
        <v/>
      </c>
      <c r="D28" t="str">
        <f t="shared" ca="1" si="2"/>
        <v/>
      </c>
      <c r="E28">
        <f t="shared" ca="1" si="3"/>
        <v>0</v>
      </c>
      <c r="F28" t="str">
        <f t="shared" ca="1" si="14"/>
        <v/>
      </c>
      <c r="G28" t="str">
        <f t="shared" ca="1" si="14"/>
        <v/>
      </c>
      <c r="H28" t="str">
        <f t="shared" ca="1" si="5"/>
        <v/>
      </c>
      <c r="I28" s="20" t="str">
        <f t="shared" ca="1" si="15"/>
        <v/>
      </c>
      <c r="J28" s="20" t="str">
        <f t="shared" ca="1" si="15"/>
        <v/>
      </c>
      <c r="K28" s="20" t="str">
        <f t="shared" ca="1" si="15"/>
        <v/>
      </c>
      <c r="L28" s="21">
        <f t="shared" ca="1" si="16"/>
        <v>0</v>
      </c>
      <c r="M28" s="21">
        <f t="shared" ca="1" si="16"/>
        <v>0</v>
      </c>
      <c r="N28" s="21">
        <f t="shared" ca="1" si="16"/>
        <v>0</v>
      </c>
      <c r="O28" s="22">
        <f t="shared" ca="1" si="16"/>
        <v>0</v>
      </c>
      <c r="P28" s="21">
        <f t="shared" ca="1" si="16"/>
        <v>0</v>
      </c>
      <c r="W28">
        <f t="shared" si="11"/>
        <v>26</v>
      </c>
      <c r="X28">
        <f t="shared" ca="1" si="8"/>
        <v>19</v>
      </c>
      <c r="Y28" t="str">
        <f t="shared" ca="1" si="9"/>
        <v xml:space="preserve">Tilskudsmodtager </v>
      </c>
      <c r="Z28" t="str">
        <f t="shared" ca="1" si="10"/>
        <v>Hovedformål i alt</v>
      </c>
    </row>
    <row r="29" spans="1:26" x14ac:dyDescent="0.2">
      <c r="A29" s="20">
        <v>27</v>
      </c>
      <c r="B29" s="20" t="str">
        <f t="shared" ca="1" si="0"/>
        <v/>
      </c>
      <c r="C29" t="str">
        <f t="shared" ca="1" si="1"/>
        <v/>
      </c>
      <c r="D29" t="str">
        <f t="shared" ca="1" si="2"/>
        <v/>
      </c>
      <c r="E29">
        <f t="shared" ca="1" si="3"/>
        <v>0</v>
      </c>
      <c r="F29" t="str">
        <f t="shared" ca="1" si="14"/>
        <v/>
      </c>
      <c r="G29" t="str">
        <f t="shared" ca="1" si="14"/>
        <v/>
      </c>
      <c r="H29" t="str">
        <f t="shared" ca="1" si="5"/>
        <v/>
      </c>
      <c r="I29" s="20" t="str">
        <f t="shared" ca="1" si="15"/>
        <v/>
      </c>
      <c r="J29" s="20" t="str">
        <f t="shared" ca="1" si="15"/>
        <v/>
      </c>
      <c r="K29" s="20" t="str">
        <f t="shared" ca="1" si="15"/>
        <v/>
      </c>
      <c r="L29" s="21">
        <f t="shared" ca="1" si="16"/>
        <v>0</v>
      </c>
      <c r="M29" s="21">
        <f t="shared" ca="1" si="16"/>
        <v>0</v>
      </c>
      <c r="N29" s="21">
        <f t="shared" ca="1" si="16"/>
        <v>0</v>
      </c>
      <c r="O29" s="22">
        <f t="shared" ca="1" si="16"/>
        <v>0</v>
      </c>
      <c r="P29" s="21">
        <f t="shared" ca="1" si="16"/>
        <v>0</v>
      </c>
      <c r="W29">
        <f t="shared" si="11"/>
        <v>27</v>
      </c>
      <c r="X29">
        <f t="shared" ca="1" si="8"/>
        <v>20</v>
      </c>
      <c r="Y29" t="str">
        <f t="shared" ca="1" si="9"/>
        <v xml:space="preserve">Tilskudsmodtager </v>
      </c>
      <c r="Z29" t="str">
        <f t="shared" ca="1" si="10"/>
        <v>Hovedformål i alt</v>
      </c>
    </row>
    <row r="30" spans="1:26" x14ac:dyDescent="0.2">
      <c r="A30" s="20">
        <v>28</v>
      </c>
      <c r="B30" s="20" t="str">
        <f t="shared" ca="1" si="0"/>
        <v/>
      </c>
      <c r="C30" t="str">
        <f t="shared" ca="1" si="1"/>
        <v/>
      </c>
      <c r="D30" t="str">
        <f t="shared" ca="1" si="2"/>
        <v/>
      </c>
      <c r="E30">
        <f t="shared" ca="1" si="3"/>
        <v>0</v>
      </c>
      <c r="F30" t="str">
        <f t="shared" ca="1" si="14"/>
        <v/>
      </c>
      <c r="G30" t="str">
        <f t="shared" ca="1" si="14"/>
        <v/>
      </c>
      <c r="H30" t="str">
        <f t="shared" ca="1" si="5"/>
        <v/>
      </c>
      <c r="I30" s="20" t="str">
        <f t="shared" ca="1" si="15"/>
        <v/>
      </c>
      <c r="J30" s="20" t="str">
        <f t="shared" ca="1" si="15"/>
        <v/>
      </c>
      <c r="K30" s="20" t="str">
        <f t="shared" ca="1" si="15"/>
        <v/>
      </c>
      <c r="L30" s="21">
        <f t="shared" ca="1" si="16"/>
        <v>0</v>
      </c>
      <c r="M30" s="21">
        <f t="shared" ca="1" si="16"/>
        <v>0</v>
      </c>
      <c r="N30" s="21">
        <f t="shared" ca="1" si="16"/>
        <v>0</v>
      </c>
      <c r="O30" s="22">
        <f t="shared" ca="1" si="16"/>
        <v>0</v>
      </c>
      <c r="P30" s="21">
        <f t="shared" ca="1" si="16"/>
        <v>0</v>
      </c>
      <c r="W30">
        <f t="shared" si="11"/>
        <v>28</v>
      </c>
      <c r="X30">
        <f t="shared" ca="1" si="8"/>
        <v>21</v>
      </c>
      <c r="Y30" t="str">
        <f t="shared" ca="1" si="9"/>
        <v xml:space="preserve">Tilskudsmodtager </v>
      </c>
      <c r="Z30" t="str">
        <f t="shared" ca="1" si="10"/>
        <v>Hovedformål i alt</v>
      </c>
    </row>
    <row r="31" spans="1:26" x14ac:dyDescent="0.2">
      <c r="A31" s="20">
        <v>29</v>
      </c>
      <c r="B31" s="20" t="str">
        <f t="shared" ca="1" si="0"/>
        <v/>
      </c>
      <c r="C31" t="str">
        <f t="shared" ca="1" si="1"/>
        <v/>
      </c>
      <c r="D31" t="str">
        <f t="shared" ca="1" si="2"/>
        <v/>
      </c>
      <c r="E31">
        <f t="shared" ca="1" si="3"/>
        <v>0</v>
      </c>
      <c r="F31" t="str">
        <f t="shared" ca="1" si="14"/>
        <v/>
      </c>
      <c r="G31" t="str">
        <f t="shared" ca="1" si="14"/>
        <v/>
      </c>
      <c r="H31" t="str">
        <f t="shared" ca="1" si="5"/>
        <v/>
      </c>
      <c r="I31" s="20" t="str">
        <f t="shared" ca="1" si="15"/>
        <v/>
      </c>
      <c r="J31" s="20" t="str">
        <f t="shared" ca="1" si="15"/>
        <v/>
      </c>
      <c r="K31" s="20" t="str">
        <f t="shared" ca="1" si="15"/>
        <v/>
      </c>
      <c r="L31" s="21">
        <f t="shared" ca="1" si="16"/>
        <v>0</v>
      </c>
      <c r="M31" s="21">
        <f t="shared" ca="1" si="16"/>
        <v>0</v>
      </c>
      <c r="N31" s="21">
        <f t="shared" ca="1" si="16"/>
        <v>0</v>
      </c>
      <c r="O31" s="22">
        <f t="shared" ca="1" si="16"/>
        <v>0</v>
      </c>
      <c r="P31" s="21">
        <f t="shared" ca="1" si="16"/>
        <v>0</v>
      </c>
      <c r="W31">
        <f t="shared" si="11"/>
        <v>29</v>
      </c>
      <c r="X31">
        <f t="shared" ca="1" si="8"/>
        <v>22</v>
      </c>
      <c r="Y31" t="str">
        <f t="shared" ca="1" si="9"/>
        <v xml:space="preserve">Tilskudsmodtager </v>
      </c>
      <c r="Z31" t="str">
        <f t="shared" ca="1" si="10"/>
        <v>Hovedformål i alt</v>
      </c>
    </row>
    <row r="32" spans="1:26" x14ac:dyDescent="0.2">
      <c r="A32" s="20">
        <v>30</v>
      </c>
      <c r="B32" s="20" t="str">
        <f t="shared" ca="1" si="0"/>
        <v/>
      </c>
      <c r="C32" t="str">
        <f t="shared" ca="1" si="1"/>
        <v/>
      </c>
      <c r="D32" t="str">
        <f t="shared" ca="1" si="2"/>
        <v/>
      </c>
      <c r="E32">
        <f t="shared" ca="1" si="3"/>
        <v>0</v>
      </c>
      <c r="F32" t="str">
        <f t="shared" ca="1" si="14"/>
        <v/>
      </c>
      <c r="G32" t="str">
        <f t="shared" ca="1" si="14"/>
        <v/>
      </c>
      <c r="H32" t="str">
        <f t="shared" ca="1" si="5"/>
        <v/>
      </c>
      <c r="I32" s="20" t="str">
        <f t="shared" ca="1" si="15"/>
        <v/>
      </c>
      <c r="J32" s="20" t="str">
        <f t="shared" ca="1" si="15"/>
        <v/>
      </c>
      <c r="K32" s="20" t="str">
        <f t="shared" ca="1" si="15"/>
        <v/>
      </c>
      <c r="L32" s="21">
        <f t="shared" ca="1" si="16"/>
        <v>0</v>
      </c>
      <c r="M32" s="21">
        <f t="shared" ca="1" si="16"/>
        <v>0</v>
      </c>
      <c r="N32" s="21">
        <f t="shared" ca="1" si="16"/>
        <v>0</v>
      </c>
      <c r="O32" s="22">
        <f t="shared" ca="1" si="16"/>
        <v>0</v>
      </c>
      <c r="P32" s="21">
        <f t="shared" ca="1" si="16"/>
        <v>0</v>
      </c>
      <c r="W32">
        <f t="shared" si="11"/>
        <v>30</v>
      </c>
      <c r="X32">
        <f t="shared" ca="1" si="8"/>
        <v>0</v>
      </c>
      <c r="Y32" t="str">
        <f t="shared" ca="1" si="9"/>
        <v xml:space="preserve">Tilskudsmodtager </v>
      </c>
      <c r="Z32" t="str">
        <f t="shared" ca="1" si="10"/>
        <v>Hovedformål i alt</v>
      </c>
    </row>
    <row r="33" spans="1:26" x14ac:dyDescent="0.2">
      <c r="A33" s="20">
        <v>31</v>
      </c>
      <c r="B33" s="20" t="str">
        <f t="shared" ca="1" si="0"/>
        <v/>
      </c>
      <c r="C33" t="str">
        <f t="shared" ca="1" si="1"/>
        <v/>
      </c>
      <c r="D33" t="str">
        <f t="shared" ca="1" si="2"/>
        <v/>
      </c>
      <c r="E33">
        <f t="shared" ca="1" si="3"/>
        <v>0</v>
      </c>
      <c r="F33" t="str">
        <f t="shared" ca="1" si="14"/>
        <v/>
      </c>
      <c r="G33" t="str">
        <f t="shared" ca="1" si="14"/>
        <v/>
      </c>
      <c r="H33" t="str">
        <f t="shared" ca="1" si="5"/>
        <v/>
      </c>
      <c r="I33" s="20" t="str">
        <f t="shared" ref="I33:K42" ca="1" si="17">IFERROR(IF(VLOOKUP($A33,OFFSET(rng_data_in,1,0),I$1,FALSE)="","",VLOOKUP($A33,OFFSET(rng_data_in,1,0),I$1,FALSE)),"")</f>
        <v/>
      </c>
      <c r="J33" s="20" t="str">
        <f t="shared" ca="1" si="17"/>
        <v/>
      </c>
      <c r="K33" s="20" t="str">
        <f t="shared" ca="1" si="17"/>
        <v/>
      </c>
      <c r="L33" s="21">
        <f t="shared" ref="L33:P42" ca="1" si="18">IFERROR(IF(VLOOKUP($A33,OFFSET(rng_data_in,1,0),L$1,FALSE)="",0,VLOOKUP($A33,OFFSET(rng_data_in,1,0),L$1,FALSE)),0)</f>
        <v>0</v>
      </c>
      <c r="M33" s="21">
        <f t="shared" ca="1" si="18"/>
        <v>0</v>
      </c>
      <c r="N33" s="21">
        <f t="shared" ca="1" si="18"/>
        <v>0</v>
      </c>
      <c r="O33" s="22">
        <f t="shared" ca="1" si="18"/>
        <v>0</v>
      </c>
      <c r="P33" s="21">
        <f t="shared" ca="1" si="18"/>
        <v>0</v>
      </c>
      <c r="W33">
        <f t="shared" si="11"/>
        <v>31</v>
      </c>
      <c r="X33">
        <f t="shared" ca="1" si="8"/>
        <v>0</v>
      </c>
      <c r="Y33" t="str">
        <f t="shared" ca="1" si="9"/>
        <v xml:space="preserve">Tilskudsmodtager </v>
      </c>
      <c r="Z33" t="str">
        <f t="shared" ca="1" si="10"/>
        <v>Hovedformål i alt</v>
      </c>
    </row>
    <row r="34" spans="1:26" x14ac:dyDescent="0.2">
      <c r="A34" s="20">
        <v>32</v>
      </c>
      <c r="B34" s="20" t="str">
        <f t="shared" ca="1" si="0"/>
        <v/>
      </c>
      <c r="C34" t="str">
        <f t="shared" ca="1" si="1"/>
        <v/>
      </c>
      <c r="D34" t="str">
        <f t="shared" ca="1" si="2"/>
        <v/>
      </c>
      <c r="E34">
        <f t="shared" ca="1" si="3"/>
        <v>0</v>
      </c>
      <c r="F34" t="str">
        <f t="shared" ca="1" si="14"/>
        <v/>
      </c>
      <c r="G34" t="str">
        <f t="shared" ca="1" si="14"/>
        <v/>
      </c>
      <c r="H34" t="str">
        <f t="shared" ca="1" si="5"/>
        <v/>
      </c>
      <c r="I34" s="20" t="str">
        <f t="shared" ca="1" si="17"/>
        <v/>
      </c>
      <c r="J34" s="20" t="str">
        <f t="shared" ca="1" si="17"/>
        <v/>
      </c>
      <c r="K34" s="20" t="str">
        <f t="shared" ca="1" si="17"/>
        <v/>
      </c>
      <c r="L34" s="21">
        <f t="shared" ca="1" si="18"/>
        <v>0</v>
      </c>
      <c r="M34" s="21">
        <f t="shared" ca="1" si="18"/>
        <v>0</v>
      </c>
      <c r="N34" s="21">
        <f t="shared" ca="1" si="18"/>
        <v>0</v>
      </c>
      <c r="O34" s="22">
        <f t="shared" ca="1" si="18"/>
        <v>0</v>
      </c>
      <c r="P34" s="21">
        <f t="shared" ca="1" si="18"/>
        <v>0</v>
      </c>
      <c r="W34">
        <f t="shared" si="11"/>
        <v>32</v>
      </c>
      <c r="X34" t="str">
        <f t="shared" ca="1" si="8"/>
        <v>Øvrige projekter 2025</v>
      </c>
      <c r="Y34" t="str">
        <f t="shared" ca="1" si="9"/>
        <v xml:space="preserve">Tilskudsmodtager </v>
      </c>
      <c r="Z34" t="str">
        <f t="shared" ca="1" si="10"/>
        <v>Hovedformål i alt</v>
      </c>
    </row>
    <row r="35" spans="1:26" x14ac:dyDescent="0.2">
      <c r="A35" s="20">
        <v>33</v>
      </c>
      <c r="B35" s="20" t="str">
        <f t="shared" ref="B35:B66" ca="1" si="19">IF(ISERROR(VLOOKUP($A35,OFFSET(rng_data_in,1,0),$A$1,FALSE)),"",rng_unique_id)</f>
        <v/>
      </c>
      <c r="C35" t="str">
        <f t="shared" ref="C35:C66" ca="1" si="20">IF(ISERROR(VLOOKUP($A35,OFFSET(rng_data_in,1,0),$A$1,FALSE)),"",rng_unique_id&amp;"_"&amp;IF($A35&lt;10,"00",IF(A35&lt;100,"0",""))&amp;$A35)</f>
        <v/>
      </c>
      <c r="D35" t="str">
        <f t="shared" ref="D35:D66" ca="1" si="21">IF(ISERROR(VLOOKUP($A35,OFFSET(rng_data_in,1,0),$A$1,FALSE)),"",rng_foundation_applying)</f>
        <v/>
      </c>
      <c r="E35">
        <f t="shared" ref="E35:E66" ca="1" si="22">IF(ISERROR(VLOOKUP($A35,OFFSET(rng_data_in,1,0),$A$1,FALSE)),0,rng_grant_year)</f>
        <v>0</v>
      </c>
      <c r="F35" t="str">
        <f t="shared" ca="1" si="14"/>
        <v/>
      </c>
      <c r="G35" t="str">
        <f t="shared" ca="1" si="14"/>
        <v/>
      </c>
      <c r="H35" t="str">
        <f t="shared" ref="H35:H66" ca="1" si="23">IFERROR(VLOOKUP($A35,OFFSET(rng_data_in,1,0),H$1,FALSE),"")</f>
        <v/>
      </c>
      <c r="I35" s="20" t="str">
        <f t="shared" ca="1" si="17"/>
        <v/>
      </c>
      <c r="J35" s="20" t="str">
        <f t="shared" ca="1" si="17"/>
        <v/>
      </c>
      <c r="K35" s="20" t="str">
        <f t="shared" ca="1" si="17"/>
        <v/>
      </c>
      <c r="L35" s="21">
        <f t="shared" ca="1" si="18"/>
        <v>0</v>
      </c>
      <c r="M35" s="21">
        <f t="shared" ca="1" si="18"/>
        <v>0</v>
      </c>
      <c r="N35" s="21">
        <f t="shared" ca="1" si="18"/>
        <v>0</v>
      </c>
      <c r="O35" s="22">
        <f t="shared" ca="1" si="18"/>
        <v>0</v>
      </c>
      <c r="P35" s="21">
        <f t="shared" ca="1" si="18"/>
        <v>0</v>
      </c>
      <c r="W35">
        <f t="shared" si="11"/>
        <v>33</v>
      </c>
      <c r="X35">
        <f t="shared" ca="1" si="8"/>
        <v>0</v>
      </c>
      <c r="Y35" t="str">
        <f t="shared" ca="1" si="9"/>
        <v xml:space="preserve">Tilskudsmodtager </v>
      </c>
      <c r="Z35" t="str">
        <f t="shared" ca="1" si="10"/>
        <v>Hovedformål i alt</v>
      </c>
    </row>
    <row r="36" spans="1:26" x14ac:dyDescent="0.2">
      <c r="A36" s="20">
        <v>34</v>
      </c>
      <c r="B36" s="20" t="str">
        <f t="shared" ca="1" si="19"/>
        <v/>
      </c>
      <c r="C36" t="str">
        <f t="shared" ca="1" si="20"/>
        <v/>
      </c>
      <c r="D36" t="str">
        <f t="shared" ca="1" si="21"/>
        <v/>
      </c>
      <c r="E36">
        <f t="shared" ca="1" si="22"/>
        <v>0</v>
      </c>
      <c r="F36" t="str">
        <f t="shared" ca="1" si="14"/>
        <v/>
      </c>
      <c r="G36" t="str">
        <f t="shared" ca="1" si="14"/>
        <v/>
      </c>
      <c r="H36" t="str">
        <f t="shared" ca="1" si="23"/>
        <v/>
      </c>
      <c r="I36" s="20" t="str">
        <f t="shared" ca="1" si="17"/>
        <v/>
      </c>
      <c r="J36" s="20" t="str">
        <f t="shared" ca="1" si="17"/>
        <v/>
      </c>
      <c r="K36" s="20" t="str">
        <f t="shared" ca="1" si="17"/>
        <v/>
      </c>
      <c r="L36" s="21">
        <f t="shared" ca="1" si="18"/>
        <v>0</v>
      </c>
      <c r="M36" s="21">
        <f t="shared" ca="1" si="18"/>
        <v>0</v>
      </c>
      <c r="N36" s="21">
        <f t="shared" ca="1" si="18"/>
        <v>0</v>
      </c>
      <c r="O36" s="22">
        <f t="shared" ca="1" si="18"/>
        <v>0</v>
      </c>
      <c r="P36" s="21">
        <f t="shared" ca="1" si="18"/>
        <v>0</v>
      </c>
      <c r="W36">
        <f t="shared" si="11"/>
        <v>34</v>
      </c>
      <c r="X36" t="str">
        <f t="shared" ca="1" si="8"/>
        <v>I alt</v>
      </c>
      <c r="Y36" t="str">
        <f t="shared" ca="1" si="9"/>
        <v xml:space="preserve">Tilskudsmodtager </v>
      </c>
      <c r="Z36" t="str">
        <f t="shared" ca="1" si="10"/>
        <v>Hovedformål i alt</v>
      </c>
    </row>
    <row r="37" spans="1:26" x14ac:dyDescent="0.2">
      <c r="A37" s="20">
        <v>35</v>
      </c>
      <c r="B37" s="20" t="str">
        <f t="shared" ca="1" si="19"/>
        <v/>
      </c>
      <c r="C37" t="str">
        <f t="shared" ca="1" si="20"/>
        <v/>
      </c>
      <c r="D37" t="str">
        <f t="shared" ca="1" si="21"/>
        <v/>
      </c>
      <c r="E37">
        <f t="shared" ca="1" si="22"/>
        <v>0</v>
      </c>
      <c r="F37" t="str">
        <f t="shared" ca="1" si="14"/>
        <v/>
      </c>
      <c r="G37" t="str">
        <f t="shared" ca="1" si="14"/>
        <v/>
      </c>
      <c r="H37" t="str">
        <f t="shared" ca="1" si="23"/>
        <v/>
      </c>
      <c r="I37" s="20" t="str">
        <f t="shared" ca="1" si="17"/>
        <v/>
      </c>
      <c r="J37" s="20" t="str">
        <f t="shared" ca="1" si="17"/>
        <v/>
      </c>
      <c r="K37" s="20" t="str">
        <f t="shared" ca="1" si="17"/>
        <v/>
      </c>
      <c r="L37" s="21">
        <f t="shared" ca="1" si="18"/>
        <v>0</v>
      </c>
      <c r="M37" s="21">
        <f t="shared" ca="1" si="18"/>
        <v>0</v>
      </c>
      <c r="N37" s="21">
        <f t="shared" ca="1" si="18"/>
        <v>0</v>
      </c>
      <c r="O37" s="22">
        <f t="shared" ca="1" si="18"/>
        <v>0</v>
      </c>
      <c r="P37" s="21">
        <f t="shared" ca="1" si="18"/>
        <v>0</v>
      </c>
      <c r="W37">
        <f t="shared" si="11"/>
        <v>35</v>
      </c>
      <c r="X37">
        <f t="shared" ca="1" si="8"/>
        <v>0</v>
      </c>
      <c r="Y37" t="str">
        <f t="shared" ca="1" si="9"/>
        <v xml:space="preserve">Tilskudsmodtager </v>
      </c>
      <c r="Z37" t="str">
        <f t="shared" ca="1" si="10"/>
        <v>Hovedformål i alt</v>
      </c>
    </row>
    <row r="38" spans="1:26" x14ac:dyDescent="0.2">
      <c r="A38" s="20">
        <v>36</v>
      </c>
      <c r="B38" s="20" t="str">
        <f t="shared" ca="1" si="19"/>
        <v/>
      </c>
      <c r="C38" t="str">
        <f t="shared" ca="1" si="20"/>
        <v/>
      </c>
      <c r="D38" t="str">
        <f t="shared" ca="1" si="21"/>
        <v/>
      </c>
      <c r="E38">
        <f t="shared" ca="1" si="22"/>
        <v>0</v>
      </c>
      <c r="F38" t="str">
        <f t="shared" ca="1" si="14"/>
        <v/>
      </c>
      <c r="G38" t="str">
        <f t="shared" ca="1" si="14"/>
        <v/>
      </c>
      <c r="H38" t="str">
        <f t="shared" ca="1" si="23"/>
        <v/>
      </c>
      <c r="I38" s="20" t="str">
        <f t="shared" ca="1" si="17"/>
        <v/>
      </c>
      <c r="J38" s="20" t="str">
        <f t="shared" ca="1" si="17"/>
        <v/>
      </c>
      <c r="K38" s="20" t="str">
        <f t="shared" ca="1" si="17"/>
        <v/>
      </c>
      <c r="L38" s="21">
        <f t="shared" ca="1" si="18"/>
        <v>0</v>
      </c>
      <c r="M38" s="21">
        <f t="shared" ca="1" si="18"/>
        <v>0</v>
      </c>
      <c r="N38" s="21">
        <f t="shared" ca="1" si="18"/>
        <v>0</v>
      </c>
      <c r="O38" s="22">
        <f t="shared" ca="1" si="18"/>
        <v>0</v>
      </c>
      <c r="P38" s="21">
        <f t="shared" ca="1" si="18"/>
        <v>0</v>
      </c>
      <c r="W38">
        <f t="shared" si="11"/>
        <v>36</v>
      </c>
      <c r="X38">
        <f t="shared" ca="1" si="8"/>
        <v>0</v>
      </c>
      <c r="Y38" t="str">
        <f t="shared" ca="1" si="9"/>
        <v xml:space="preserve">Tilskudsmodtager </v>
      </c>
      <c r="Z38" t="str">
        <f t="shared" ca="1" si="10"/>
        <v>Hovedformål i alt</v>
      </c>
    </row>
    <row r="39" spans="1:26" x14ac:dyDescent="0.2">
      <c r="A39" s="20">
        <v>37</v>
      </c>
      <c r="B39" s="20" t="str">
        <f t="shared" ca="1" si="19"/>
        <v/>
      </c>
      <c r="C39" t="str">
        <f t="shared" ca="1" si="20"/>
        <v/>
      </c>
      <c r="D39" t="str">
        <f t="shared" ca="1" si="21"/>
        <v/>
      </c>
      <c r="E39">
        <f t="shared" ca="1" si="22"/>
        <v>0</v>
      </c>
      <c r="F39" t="str">
        <f t="shared" ca="1" si="14"/>
        <v/>
      </c>
      <c r="G39" t="str">
        <f t="shared" ca="1" si="14"/>
        <v/>
      </c>
      <c r="H39" t="str">
        <f t="shared" ca="1" si="23"/>
        <v/>
      </c>
      <c r="I39" s="20" t="str">
        <f t="shared" ca="1" si="17"/>
        <v/>
      </c>
      <c r="J39" s="20" t="str">
        <f t="shared" ca="1" si="17"/>
        <v/>
      </c>
      <c r="K39" s="20" t="str">
        <f t="shared" ca="1" si="17"/>
        <v/>
      </c>
      <c r="L39" s="21">
        <f t="shared" ca="1" si="18"/>
        <v>0</v>
      </c>
      <c r="M39" s="21">
        <f t="shared" ca="1" si="18"/>
        <v>0</v>
      </c>
      <c r="N39" s="21">
        <f t="shared" ca="1" si="18"/>
        <v>0</v>
      </c>
      <c r="O39" s="22">
        <f t="shared" ca="1" si="18"/>
        <v>0</v>
      </c>
      <c r="P39" s="21">
        <f t="shared" ca="1" si="18"/>
        <v>0</v>
      </c>
      <c r="W39">
        <f t="shared" si="11"/>
        <v>37</v>
      </c>
      <c r="X39" t="str">
        <f t="shared" ca="1" si="8"/>
        <v>PAF's strategi jf. pkt 2.9 i produktionsafgiftsfondens ansøgningsskema</v>
      </c>
      <c r="Y39" t="str">
        <f t="shared" ca="1" si="9"/>
        <v xml:space="preserve">Tilskudsmodtager </v>
      </c>
      <c r="Z39" t="str">
        <f t="shared" ca="1" si="10"/>
        <v>Hovedformål i alt</v>
      </c>
    </row>
    <row r="40" spans="1:26" x14ac:dyDescent="0.2">
      <c r="A40" s="20">
        <v>38</v>
      </c>
      <c r="B40" s="20" t="str">
        <f t="shared" ca="1" si="19"/>
        <v/>
      </c>
      <c r="C40" t="str">
        <f t="shared" ca="1" si="20"/>
        <v/>
      </c>
      <c r="D40" t="str">
        <f t="shared" ca="1" si="21"/>
        <v/>
      </c>
      <c r="E40">
        <f t="shared" ca="1" si="22"/>
        <v>0</v>
      </c>
      <c r="F40" t="str">
        <f t="shared" ca="1" si="14"/>
        <v/>
      </c>
      <c r="G40" t="str">
        <f t="shared" ca="1" si="14"/>
        <v/>
      </c>
      <c r="H40" t="str">
        <f t="shared" ca="1" si="23"/>
        <v/>
      </c>
      <c r="I40" s="20" t="str">
        <f t="shared" ca="1" si="17"/>
        <v/>
      </c>
      <c r="J40" s="20" t="str">
        <f t="shared" ca="1" si="17"/>
        <v/>
      </c>
      <c r="K40" s="20" t="str">
        <f t="shared" ca="1" si="17"/>
        <v/>
      </c>
      <c r="L40" s="21">
        <f t="shared" ca="1" si="18"/>
        <v>0</v>
      </c>
      <c r="M40" s="21">
        <f t="shared" ca="1" si="18"/>
        <v>0</v>
      </c>
      <c r="N40" s="21">
        <f t="shared" ca="1" si="18"/>
        <v>0</v>
      </c>
      <c r="O40" s="22">
        <f t="shared" ca="1" si="18"/>
        <v>0</v>
      </c>
      <c r="P40" s="21">
        <f t="shared" ca="1" si="18"/>
        <v>0</v>
      </c>
      <c r="W40">
        <f t="shared" si="11"/>
        <v>38</v>
      </c>
      <c r="X40" t="str">
        <f t="shared" ca="1" si="8"/>
        <v>1.</v>
      </c>
      <c r="Y40" t="str">
        <f t="shared" ca="1" si="9"/>
        <v>Drivgasudledning til atmosfære (CO2e)</v>
      </c>
      <c r="Z40" t="str">
        <f t="shared" ca="1" si="10"/>
        <v>Hovedformål i alt</v>
      </c>
    </row>
    <row r="41" spans="1:26" x14ac:dyDescent="0.2">
      <c r="A41" s="20">
        <v>39</v>
      </c>
      <c r="B41" s="20" t="str">
        <f t="shared" ca="1" si="19"/>
        <v/>
      </c>
      <c r="C41" t="str">
        <f t="shared" ca="1" si="20"/>
        <v/>
      </c>
      <c r="D41" t="str">
        <f t="shared" ca="1" si="21"/>
        <v/>
      </c>
      <c r="E41">
        <f t="shared" ca="1" si="22"/>
        <v>0</v>
      </c>
      <c r="F41" t="str">
        <f t="shared" ca="1" si="14"/>
        <v/>
      </c>
      <c r="G41" t="str">
        <f t="shared" ca="1" si="14"/>
        <v/>
      </c>
      <c r="H41" t="str">
        <f t="shared" ca="1" si="23"/>
        <v/>
      </c>
      <c r="I41" s="20" t="str">
        <f t="shared" ca="1" si="17"/>
        <v/>
      </c>
      <c r="J41" s="20" t="str">
        <f t="shared" ca="1" si="17"/>
        <v/>
      </c>
      <c r="K41" s="20" t="str">
        <f t="shared" ca="1" si="17"/>
        <v/>
      </c>
      <c r="L41" s="21">
        <f t="shared" ca="1" si="18"/>
        <v>0</v>
      </c>
      <c r="M41" s="21">
        <f t="shared" ca="1" si="18"/>
        <v>0</v>
      </c>
      <c r="N41" s="21">
        <f t="shared" ca="1" si="18"/>
        <v>0</v>
      </c>
      <c r="O41" s="22">
        <f t="shared" ca="1" si="18"/>
        <v>0</v>
      </c>
      <c r="P41" s="21">
        <f t="shared" ca="1" si="18"/>
        <v>0</v>
      </c>
      <c r="W41">
        <f t="shared" si="11"/>
        <v>39</v>
      </c>
      <c r="X41" t="str">
        <f t="shared" ca="1" si="8"/>
        <v>2.</v>
      </c>
      <c r="Y41" t="str">
        <f t="shared" ca="1" si="9"/>
        <v>Tab af næringsstoffer til vandmiljø (N &amp; P)</v>
      </c>
      <c r="Z41" t="str">
        <f t="shared" ca="1" si="10"/>
        <v>Hovedformål i alt</v>
      </c>
    </row>
    <row r="42" spans="1:26" x14ac:dyDescent="0.2">
      <c r="A42" s="20">
        <v>40</v>
      </c>
      <c r="B42" s="20" t="str">
        <f t="shared" ca="1" si="19"/>
        <v/>
      </c>
      <c r="C42" t="str">
        <f t="shared" ca="1" si="20"/>
        <v/>
      </c>
      <c r="D42" t="str">
        <f t="shared" ca="1" si="21"/>
        <v/>
      </c>
      <c r="E42">
        <f t="shared" ca="1" si="22"/>
        <v>0</v>
      </c>
      <c r="F42" t="str">
        <f t="shared" ca="1" si="14"/>
        <v/>
      </c>
      <c r="G42" t="str">
        <f t="shared" ca="1" si="14"/>
        <v/>
      </c>
      <c r="H42" t="str">
        <f t="shared" ca="1" si="23"/>
        <v/>
      </c>
      <c r="I42" s="20" t="str">
        <f t="shared" ca="1" si="17"/>
        <v/>
      </c>
      <c r="J42" s="20" t="str">
        <f t="shared" ca="1" si="17"/>
        <v/>
      </c>
      <c r="K42" s="20" t="str">
        <f t="shared" ca="1" si="17"/>
        <v/>
      </c>
      <c r="L42" s="21">
        <f t="shared" ca="1" si="18"/>
        <v>0</v>
      </c>
      <c r="M42" s="21">
        <f t="shared" ca="1" si="18"/>
        <v>0</v>
      </c>
      <c r="N42" s="21">
        <f t="shared" ca="1" si="18"/>
        <v>0</v>
      </c>
      <c r="O42" s="22">
        <f t="shared" ca="1" si="18"/>
        <v>0</v>
      </c>
      <c r="P42" s="21">
        <f t="shared" ca="1" si="18"/>
        <v>0</v>
      </c>
      <c r="W42">
        <f t="shared" si="11"/>
        <v>40</v>
      </c>
      <c r="X42" t="str">
        <f t="shared" ca="1" si="8"/>
        <v>3.</v>
      </c>
      <c r="Y42" t="str">
        <f t="shared" ca="1" si="9"/>
        <v>Pesticidanvendelse</v>
      </c>
      <c r="Z42" t="str">
        <f t="shared" ca="1" si="10"/>
        <v>Hovedformål i alt</v>
      </c>
    </row>
    <row r="43" spans="1:26" x14ac:dyDescent="0.2">
      <c r="A43" s="20">
        <v>41</v>
      </c>
      <c r="B43" s="20" t="str">
        <f t="shared" ca="1" si="19"/>
        <v/>
      </c>
      <c r="C43" t="str">
        <f t="shared" ca="1" si="20"/>
        <v/>
      </c>
      <c r="D43" t="str">
        <f t="shared" ca="1" si="21"/>
        <v/>
      </c>
      <c r="E43">
        <f t="shared" ca="1" si="22"/>
        <v>0</v>
      </c>
      <c r="F43" t="str">
        <f t="shared" ref="F43:G62" ca="1" si="24">IF(ISERROR(VLOOKUP($A43,OFFSET(rng_data_in,1,0),$A$1,FALSE)),"",VLOOKUP($A43,$X$3:$Z$230,F$1,FALSE))</f>
        <v/>
      </c>
      <c r="G43" t="str">
        <f t="shared" ca="1" si="24"/>
        <v/>
      </c>
      <c r="H43" t="str">
        <f t="shared" ca="1" si="23"/>
        <v/>
      </c>
      <c r="I43" s="20" t="str">
        <f t="shared" ref="I43:K52" ca="1" si="25">IFERROR(IF(VLOOKUP($A43,OFFSET(rng_data_in,1,0),I$1,FALSE)="","",VLOOKUP($A43,OFFSET(rng_data_in,1,0),I$1,FALSE)),"")</f>
        <v/>
      </c>
      <c r="J43" s="20" t="str">
        <f t="shared" ca="1" si="25"/>
        <v/>
      </c>
      <c r="K43" s="20" t="str">
        <f t="shared" ca="1" si="25"/>
        <v/>
      </c>
      <c r="L43" s="21">
        <f t="shared" ref="L43:P52" ca="1" si="26">IFERROR(IF(VLOOKUP($A43,OFFSET(rng_data_in,1,0),L$1,FALSE)="",0,VLOOKUP($A43,OFFSET(rng_data_in,1,0),L$1,FALSE)),0)</f>
        <v>0</v>
      </c>
      <c r="M43" s="21">
        <f t="shared" ca="1" si="26"/>
        <v>0</v>
      </c>
      <c r="N43" s="21">
        <f t="shared" ca="1" si="26"/>
        <v>0</v>
      </c>
      <c r="O43" s="22">
        <f t="shared" ca="1" si="26"/>
        <v>0</v>
      </c>
      <c r="P43" s="21">
        <f t="shared" ca="1" si="26"/>
        <v>0</v>
      </c>
      <c r="W43">
        <f t="shared" si="11"/>
        <v>41</v>
      </c>
      <c r="X43" t="str">
        <f t="shared" ca="1" si="8"/>
        <v>4.</v>
      </c>
      <c r="Y43" t="str">
        <f t="shared" ca="1" si="9"/>
        <v>Selvforsyningsgrad af planteprotein i Danmark</v>
      </c>
      <c r="Z43" t="str">
        <f t="shared" ca="1" si="10"/>
        <v>Hovedformål i alt</v>
      </c>
    </row>
    <row r="44" spans="1:26" x14ac:dyDescent="0.2">
      <c r="A44" s="20">
        <v>42</v>
      </c>
      <c r="B44" s="20" t="str">
        <f t="shared" ca="1" si="19"/>
        <v/>
      </c>
      <c r="C44" t="str">
        <f t="shared" ca="1" si="20"/>
        <v/>
      </c>
      <c r="D44" t="str">
        <f t="shared" ca="1" si="21"/>
        <v/>
      </c>
      <c r="E44">
        <f t="shared" ca="1" si="22"/>
        <v>0</v>
      </c>
      <c r="F44" t="str">
        <f t="shared" ca="1" si="24"/>
        <v/>
      </c>
      <c r="G44" t="str">
        <f t="shared" ca="1" si="24"/>
        <v/>
      </c>
      <c r="H44" t="str">
        <f t="shared" ca="1" si="23"/>
        <v/>
      </c>
      <c r="I44" s="20" t="str">
        <f t="shared" ca="1" si="25"/>
        <v/>
      </c>
      <c r="J44" s="20" t="str">
        <f t="shared" ca="1" si="25"/>
        <v/>
      </c>
      <c r="K44" s="20" t="str">
        <f t="shared" ca="1" si="25"/>
        <v/>
      </c>
      <c r="L44" s="21">
        <f t="shared" ca="1" si="26"/>
        <v>0</v>
      </c>
      <c r="M44" s="21">
        <f t="shared" ca="1" si="26"/>
        <v>0</v>
      </c>
      <c r="N44" s="21">
        <f t="shared" ca="1" si="26"/>
        <v>0</v>
      </c>
      <c r="O44" s="22">
        <f t="shared" ca="1" si="26"/>
        <v>0</v>
      </c>
      <c r="P44" s="21">
        <f t="shared" ca="1" si="26"/>
        <v>0</v>
      </c>
      <c r="W44">
        <f t="shared" si="11"/>
        <v>42</v>
      </c>
      <c r="X44" t="str">
        <f t="shared" ca="1" si="8"/>
        <v>5.</v>
      </c>
      <c r="Y44" t="str">
        <f t="shared" ca="1" si="9"/>
        <v>Biodiversitet</v>
      </c>
      <c r="Z44" t="str">
        <f t="shared" ca="1" si="10"/>
        <v>Hovedformål i alt</v>
      </c>
    </row>
    <row r="45" spans="1:26" x14ac:dyDescent="0.2">
      <c r="A45" s="20">
        <v>43</v>
      </c>
      <c r="B45" s="20" t="str">
        <f t="shared" ca="1" si="19"/>
        <v/>
      </c>
      <c r="C45" t="str">
        <f t="shared" ca="1" si="20"/>
        <v/>
      </c>
      <c r="D45" t="str">
        <f t="shared" ca="1" si="21"/>
        <v/>
      </c>
      <c r="E45">
        <f t="shared" ca="1" si="22"/>
        <v>0</v>
      </c>
      <c r="F45" t="str">
        <f t="shared" ca="1" si="24"/>
        <v/>
      </c>
      <c r="G45" t="str">
        <f t="shared" ca="1" si="24"/>
        <v/>
      </c>
      <c r="H45" t="str">
        <f t="shared" ca="1" si="23"/>
        <v/>
      </c>
      <c r="I45" s="20" t="str">
        <f t="shared" ca="1" si="25"/>
        <v/>
      </c>
      <c r="J45" s="20" t="str">
        <f t="shared" ca="1" si="25"/>
        <v/>
      </c>
      <c r="K45" s="20" t="str">
        <f t="shared" ca="1" si="25"/>
        <v/>
      </c>
      <c r="L45" s="21">
        <f t="shared" ca="1" si="26"/>
        <v>0</v>
      </c>
      <c r="M45" s="21">
        <f t="shared" ca="1" si="26"/>
        <v>0</v>
      </c>
      <c r="N45" s="21">
        <f t="shared" ca="1" si="26"/>
        <v>0</v>
      </c>
      <c r="O45" s="22">
        <f t="shared" ca="1" si="26"/>
        <v>0</v>
      </c>
      <c r="P45" s="21">
        <f t="shared" ca="1" si="26"/>
        <v>0</v>
      </c>
      <c r="W45">
        <f t="shared" si="11"/>
        <v>43</v>
      </c>
      <c r="X45" t="str">
        <f t="shared" ca="1" si="8"/>
        <v>6.</v>
      </c>
      <c r="Y45" t="str">
        <f t="shared" ca="1" si="9"/>
        <v>Beskæftigelse og sammenhængskraft</v>
      </c>
      <c r="Z45" t="str">
        <f t="shared" ca="1" si="10"/>
        <v>Hovedformål i alt</v>
      </c>
    </row>
    <row r="46" spans="1:26" x14ac:dyDescent="0.2">
      <c r="A46" s="20">
        <v>44</v>
      </c>
      <c r="B46" s="20" t="str">
        <f t="shared" ca="1" si="19"/>
        <v/>
      </c>
      <c r="C46" t="str">
        <f t="shared" ca="1" si="20"/>
        <v/>
      </c>
      <c r="D46" t="str">
        <f t="shared" ca="1" si="21"/>
        <v/>
      </c>
      <c r="E46">
        <f t="shared" ca="1" si="22"/>
        <v>0</v>
      </c>
      <c r="F46" t="str">
        <f t="shared" ca="1" si="24"/>
        <v/>
      </c>
      <c r="G46" t="str">
        <f t="shared" ca="1" si="24"/>
        <v/>
      </c>
      <c r="H46" t="str">
        <f t="shared" ca="1" si="23"/>
        <v/>
      </c>
      <c r="I46" s="20" t="str">
        <f t="shared" ca="1" si="25"/>
        <v/>
      </c>
      <c r="J46" s="20" t="str">
        <f t="shared" ca="1" si="25"/>
        <v/>
      </c>
      <c r="K46" s="20" t="str">
        <f t="shared" ca="1" si="25"/>
        <v/>
      </c>
      <c r="L46" s="21">
        <f t="shared" ca="1" si="26"/>
        <v>0</v>
      </c>
      <c r="M46" s="21">
        <f t="shared" ca="1" si="26"/>
        <v>0</v>
      </c>
      <c r="N46" s="21">
        <f t="shared" ca="1" si="26"/>
        <v>0</v>
      </c>
      <c r="O46" s="22">
        <f t="shared" ca="1" si="26"/>
        <v>0</v>
      </c>
      <c r="P46" s="21">
        <f t="shared" ca="1" si="26"/>
        <v>0</v>
      </c>
      <c r="W46">
        <f t="shared" si="11"/>
        <v>44</v>
      </c>
      <c r="X46" t="str">
        <f t="shared" ca="1" si="8"/>
        <v xml:space="preserve">7. </v>
      </c>
      <c r="Y46" t="str">
        <f t="shared" ca="1" si="9"/>
        <v>Bruttofaktorindkomst</v>
      </c>
      <c r="Z46" t="str">
        <f t="shared" ca="1" si="10"/>
        <v>Hovedformål i alt</v>
      </c>
    </row>
    <row r="47" spans="1:26" x14ac:dyDescent="0.2">
      <c r="A47" s="20">
        <v>45</v>
      </c>
      <c r="B47" s="20" t="str">
        <f t="shared" ca="1" si="19"/>
        <v/>
      </c>
      <c r="C47" t="str">
        <f t="shared" ca="1" si="20"/>
        <v/>
      </c>
      <c r="D47" t="str">
        <f t="shared" ca="1" si="21"/>
        <v/>
      </c>
      <c r="E47">
        <f t="shared" ca="1" si="22"/>
        <v>0</v>
      </c>
      <c r="F47" t="str">
        <f t="shared" ca="1" si="24"/>
        <v/>
      </c>
      <c r="G47" t="str">
        <f t="shared" ca="1" si="24"/>
        <v/>
      </c>
      <c r="H47" t="str">
        <f t="shared" ca="1" si="23"/>
        <v/>
      </c>
      <c r="I47" s="20" t="str">
        <f t="shared" ca="1" si="25"/>
        <v/>
      </c>
      <c r="J47" s="20" t="str">
        <f t="shared" ca="1" si="25"/>
        <v/>
      </c>
      <c r="K47" s="20" t="str">
        <f t="shared" ca="1" si="25"/>
        <v/>
      </c>
      <c r="L47" s="21">
        <f t="shared" ca="1" si="26"/>
        <v>0</v>
      </c>
      <c r="M47" s="21">
        <f t="shared" ca="1" si="26"/>
        <v>0</v>
      </c>
      <c r="N47" s="21">
        <f t="shared" ca="1" si="26"/>
        <v>0</v>
      </c>
      <c r="O47" s="22">
        <f t="shared" ca="1" si="26"/>
        <v>0</v>
      </c>
      <c r="P47" s="21">
        <f t="shared" ca="1" si="26"/>
        <v>0</v>
      </c>
      <c r="W47">
        <f t="shared" si="11"/>
        <v>45</v>
      </c>
      <c r="X47" t="str">
        <f t="shared" ca="1" si="8"/>
        <v>8.</v>
      </c>
      <c r="Y47" t="str">
        <f t="shared" ca="1" si="9"/>
        <v>Driftsresultat</v>
      </c>
      <c r="Z47" t="str">
        <f t="shared" ca="1" si="10"/>
        <v>Hovedformål i alt</v>
      </c>
    </row>
    <row r="48" spans="1:26" x14ac:dyDescent="0.2">
      <c r="A48" s="20">
        <v>46</v>
      </c>
      <c r="B48" s="20" t="str">
        <f t="shared" ca="1" si="19"/>
        <v/>
      </c>
      <c r="C48" t="str">
        <f t="shared" ca="1" si="20"/>
        <v/>
      </c>
      <c r="D48" t="str">
        <f t="shared" ca="1" si="21"/>
        <v/>
      </c>
      <c r="E48">
        <f t="shared" ca="1" si="22"/>
        <v>0</v>
      </c>
      <c r="F48" t="str">
        <f t="shared" ca="1" si="24"/>
        <v/>
      </c>
      <c r="G48" t="str">
        <f t="shared" ca="1" si="24"/>
        <v/>
      </c>
      <c r="H48" t="str">
        <f t="shared" ca="1" si="23"/>
        <v/>
      </c>
      <c r="I48" s="20" t="str">
        <f t="shared" ca="1" si="25"/>
        <v/>
      </c>
      <c r="J48" s="20" t="str">
        <f t="shared" ca="1" si="25"/>
        <v/>
      </c>
      <c r="K48" s="20" t="str">
        <f t="shared" ca="1" si="25"/>
        <v/>
      </c>
      <c r="L48" s="21">
        <f t="shared" ca="1" si="26"/>
        <v>0</v>
      </c>
      <c r="M48" s="21">
        <f t="shared" ca="1" si="26"/>
        <v>0</v>
      </c>
      <c r="N48" s="21">
        <f t="shared" ca="1" si="26"/>
        <v>0</v>
      </c>
      <c r="O48" s="22">
        <f t="shared" ca="1" si="26"/>
        <v>0</v>
      </c>
      <c r="P48" s="21">
        <f t="shared" ca="1" si="26"/>
        <v>0</v>
      </c>
      <c r="W48">
        <f t="shared" si="11"/>
        <v>46</v>
      </c>
      <c r="X48" t="str">
        <f t="shared" ca="1" si="8"/>
        <v>9.</v>
      </c>
      <c r="Y48" t="str">
        <f t="shared" ca="1" si="9"/>
        <v>Eksport</v>
      </c>
      <c r="Z48" t="str">
        <f t="shared" ca="1" si="10"/>
        <v>Hovedformål i alt</v>
      </c>
    </row>
    <row r="49" spans="1:26" x14ac:dyDescent="0.2">
      <c r="A49" s="20">
        <v>47</v>
      </c>
      <c r="B49" s="20" t="str">
        <f t="shared" ca="1" si="19"/>
        <v/>
      </c>
      <c r="C49" t="str">
        <f t="shared" ca="1" si="20"/>
        <v/>
      </c>
      <c r="D49" t="str">
        <f t="shared" ca="1" si="21"/>
        <v/>
      </c>
      <c r="E49">
        <f t="shared" ca="1" si="22"/>
        <v>0</v>
      </c>
      <c r="F49" t="str">
        <f t="shared" ca="1" si="24"/>
        <v/>
      </c>
      <c r="G49" t="str">
        <f t="shared" ca="1" si="24"/>
        <v/>
      </c>
      <c r="H49" t="str">
        <f t="shared" ca="1" si="23"/>
        <v/>
      </c>
      <c r="I49" s="20" t="str">
        <f t="shared" ca="1" si="25"/>
        <v/>
      </c>
      <c r="J49" s="20" t="str">
        <f t="shared" ca="1" si="25"/>
        <v/>
      </c>
      <c r="K49" s="20" t="str">
        <f t="shared" ca="1" si="25"/>
        <v/>
      </c>
      <c r="L49" s="21">
        <f t="shared" ca="1" si="26"/>
        <v>0</v>
      </c>
      <c r="M49" s="21">
        <f t="shared" ca="1" si="26"/>
        <v>0</v>
      </c>
      <c r="N49" s="21">
        <f t="shared" ca="1" si="26"/>
        <v>0</v>
      </c>
      <c r="O49" s="22">
        <f t="shared" ca="1" si="26"/>
        <v>0</v>
      </c>
      <c r="P49" s="21">
        <f t="shared" ca="1" si="26"/>
        <v>0</v>
      </c>
      <c r="W49">
        <f t="shared" si="11"/>
        <v>47</v>
      </c>
      <c r="X49" t="str">
        <f t="shared" ca="1" si="8"/>
        <v>10.</v>
      </c>
      <c r="Y49" t="str">
        <f t="shared" ca="1" si="9"/>
        <v>Andet</v>
      </c>
      <c r="Z49" t="str">
        <f t="shared" ca="1" si="10"/>
        <v>Hovedformål i alt</v>
      </c>
    </row>
    <row r="50" spans="1:26" x14ac:dyDescent="0.2">
      <c r="A50" s="20">
        <v>48</v>
      </c>
      <c r="B50" s="20" t="str">
        <f t="shared" ca="1" si="19"/>
        <v/>
      </c>
      <c r="C50" t="str">
        <f t="shared" ca="1" si="20"/>
        <v/>
      </c>
      <c r="D50" t="str">
        <f t="shared" ca="1" si="21"/>
        <v/>
      </c>
      <c r="E50">
        <f t="shared" ca="1" si="22"/>
        <v>0</v>
      </c>
      <c r="F50" t="str">
        <f t="shared" ca="1" si="24"/>
        <v/>
      </c>
      <c r="G50" t="str">
        <f t="shared" ca="1" si="24"/>
        <v/>
      </c>
      <c r="H50" t="str">
        <f t="shared" ca="1" si="23"/>
        <v/>
      </c>
      <c r="I50" s="20" t="str">
        <f t="shared" ca="1" si="25"/>
        <v/>
      </c>
      <c r="J50" s="20" t="str">
        <f t="shared" ca="1" si="25"/>
        <v/>
      </c>
      <c r="K50" s="20" t="str">
        <f t="shared" ca="1" si="25"/>
        <v/>
      </c>
      <c r="L50" s="21">
        <f t="shared" ca="1" si="26"/>
        <v>0</v>
      </c>
      <c r="M50" s="21">
        <f t="shared" ca="1" si="26"/>
        <v>0</v>
      </c>
      <c r="N50" s="21">
        <f t="shared" ca="1" si="26"/>
        <v>0</v>
      </c>
      <c r="O50" s="22">
        <f t="shared" ca="1" si="26"/>
        <v>0</v>
      </c>
      <c r="P50" s="21">
        <f t="shared" ca="1" si="26"/>
        <v>0</v>
      </c>
      <c r="W50">
        <f t="shared" si="11"/>
        <v>48</v>
      </c>
      <c r="X50">
        <f t="shared" ca="1" si="8"/>
        <v>0</v>
      </c>
      <c r="Y50" t="str">
        <f t="shared" ca="1" si="9"/>
        <v>Andet</v>
      </c>
      <c r="Z50" t="str">
        <f t="shared" ca="1" si="10"/>
        <v>Hovedformål i alt</v>
      </c>
    </row>
    <row r="51" spans="1:26" x14ac:dyDescent="0.2">
      <c r="A51" s="20">
        <v>49</v>
      </c>
      <c r="B51" s="20" t="str">
        <f t="shared" ca="1" si="19"/>
        <v/>
      </c>
      <c r="C51" t="str">
        <f t="shared" ca="1" si="20"/>
        <v/>
      </c>
      <c r="D51" t="str">
        <f t="shared" ca="1" si="21"/>
        <v/>
      </c>
      <c r="E51">
        <f t="shared" ca="1" si="22"/>
        <v>0</v>
      </c>
      <c r="F51" t="str">
        <f t="shared" ca="1" si="24"/>
        <v/>
      </c>
      <c r="G51" t="str">
        <f t="shared" ca="1" si="24"/>
        <v/>
      </c>
      <c r="H51" t="str">
        <f t="shared" ca="1" si="23"/>
        <v/>
      </c>
      <c r="I51" s="20" t="str">
        <f t="shared" ca="1" si="25"/>
        <v/>
      </c>
      <c r="J51" s="20" t="str">
        <f t="shared" ca="1" si="25"/>
        <v/>
      </c>
      <c r="K51" s="20" t="str">
        <f t="shared" ca="1" si="25"/>
        <v/>
      </c>
      <c r="L51" s="21">
        <f t="shared" ca="1" si="26"/>
        <v>0</v>
      </c>
      <c r="M51" s="21">
        <f t="shared" ca="1" si="26"/>
        <v>0</v>
      </c>
      <c r="N51" s="21">
        <f t="shared" ca="1" si="26"/>
        <v>0</v>
      </c>
      <c r="O51" s="22">
        <f t="shared" ca="1" si="26"/>
        <v>0</v>
      </c>
      <c r="P51" s="21">
        <f t="shared" ca="1" si="26"/>
        <v>0</v>
      </c>
      <c r="W51">
        <f t="shared" si="11"/>
        <v>49</v>
      </c>
      <c r="X51" t="str">
        <f t="shared" ca="1" si="8"/>
        <v>PROJEKTETS KLIMABIDRAG jf. pkt. 1.8 produktionsafgiftsfondens ansøgningsskema</v>
      </c>
      <c r="Y51" t="str">
        <f t="shared" ca="1" si="9"/>
        <v>Andet</v>
      </c>
      <c r="Z51" t="str">
        <f t="shared" ca="1" si="10"/>
        <v>Hovedformål i alt</v>
      </c>
    </row>
    <row r="52" spans="1:26" x14ac:dyDescent="0.2">
      <c r="A52" s="20">
        <v>50</v>
      </c>
      <c r="B52" s="20" t="str">
        <f t="shared" ca="1" si="19"/>
        <v/>
      </c>
      <c r="C52" t="str">
        <f t="shared" ca="1" si="20"/>
        <v/>
      </c>
      <c r="D52" t="str">
        <f t="shared" ca="1" si="21"/>
        <v/>
      </c>
      <c r="E52">
        <f t="shared" ca="1" si="22"/>
        <v>0</v>
      </c>
      <c r="F52" t="str">
        <f t="shared" ca="1" si="24"/>
        <v/>
      </c>
      <c r="G52" t="str">
        <f t="shared" ca="1" si="24"/>
        <v/>
      </c>
      <c r="H52" t="str">
        <f t="shared" ca="1" si="23"/>
        <v/>
      </c>
      <c r="I52" s="20" t="str">
        <f t="shared" ca="1" si="25"/>
        <v/>
      </c>
      <c r="J52" s="20" t="str">
        <f t="shared" ca="1" si="25"/>
        <v/>
      </c>
      <c r="K52" s="20" t="str">
        <f t="shared" ca="1" si="25"/>
        <v/>
      </c>
      <c r="L52" s="21">
        <f t="shared" ca="1" si="26"/>
        <v>0</v>
      </c>
      <c r="M52" s="21">
        <f t="shared" ca="1" si="26"/>
        <v>0</v>
      </c>
      <c r="N52" s="21">
        <f t="shared" ca="1" si="26"/>
        <v>0</v>
      </c>
      <c r="O52" s="22">
        <f t="shared" ca="1" si="26"/>
        <v>0</v>
      </c>
      <c r="P52" s="21">
        <f t="shared" ca="1" si="26"/>
        <v>0</v>
      </c>
      <c r="W52">
        <f t="shared" si="11"/>
        <v>50</v>
      </c>
      <c r="X52" t="str">
        <f t="shared" ca="1" si="8"/>
        <v>Ja</v>
      </c>
      <c r="Y52" t="str">
        <f t="shared" ca="1" si="9"/>
        <v>Andet</v>
      </c>
      <c r="Z52" t="str">
        <f t="shared" ca="1" si="10"/>
        <v>Projektet har overvejende til formål at reducere klimabelastningen i landbrugssektoren</v>
      </c>
    </row>
    <row r="53" spans="1:26" x14ac:dyDescent="0.2">
      <c r="A53" s="20">
        <v>51</v>
      </c>
      <c r="B53" s="20" t="str">
        <f t="shared" ca="1" si="19"/>
        <v/>
      </c>
      <c r="C53" t="str">
        <f t="shared" ca="1" si="20"/>
        <v/>
      </c>
      <c r="D53" t="str">
        <f t="shared" ca="1" si="21"/>
        <v/>
      </c>
      <c r="E53">
        <f t="shared" ca="1" si="22"/>
        <v>0</v>
      </c>
      <c r="F53" t="str">
        <f t="shared" ca="1" si="24"/>
        <v/>
      </c>
      <c r="G53" t="str">
        <f t="shared" ca="1" si="24"/>
        <v/>
      </c>
      <c r="H53" t="str">
        <f t="shared" ca="1" si="23"/>
        <v/>
      </c>
      <c r="I53" s="20" t="str">
        <f t="shared" ref="I53:K62" ca="1" si="27">IFERROR(IF(VLOOKUP($A53,OFFSET(rng_data_in,1,0),I$1,FALSE)="","",VLOOKUP($A53,OFFSET(rng_data_in,1,0),I$1,FALSE)),"")</f>
        <v/>
      </c>
      <c r="J53" s="20" t="str">
        <f t="shared" ca="1" si="27"/>
        <v/>
      </c>
      <c r="K53" s="20" t="str">
        <f t="shared" ca="1" si="27"/>
        <v/>
      </c>
      <c r="L53" s="21">
        <f t="shared" ref="L53:P62" ca="1" si="28">IFERROR(IF(VLOOKUP($A53,OFFSET(rng_data_in,1,0),L$1,FALSE)="",0,VLOOKUP($A53,OFFSET(rng_data_in,1,0),L$1,FALSE)),0)</f>
        <v>0</v>
      </c>
      <c r="M53" s="21">
        <f t="shared" ca="1" si="28"/>
        <v>0</v>
      </c>
      <c r="N53" s="21">
        <f t="shared" ca="1" si="28"/>
        <v>0</v>
      </c>
      <c r="O53" s="22">
        <f t="shared" ca="1" si="28"/>
        <v>0</v>
      </c>
      <c r="P53" s="21">
        <f t="shared" ca="1" si="28"/>
        <v>0</v>
      </c>
      <c r="W53">
        <f t="shared" si="11"/>
        <v>51</v>
      </c>
      <c r="X53" t="str">
        <f t="shared" ca="1" si="8"/>
        <v>Delformål</v>
      </c>
      <c r="Y53" t="str">
        <f t="shared" ca="1" si="9"/>
        <v>Andet</v>
      </c>
      <c r="Z53" t="str">
        <f t="shared" ca="1" si="10"/>
        <v>Projektet har som delformål at reducere klimabelastningen i landbrugssektoren</v>
      </c>
    </row>
    <row r="54" spans="1:26" x14ac:dyDescent="0.2">
      <c r="A54" s="20">
        <v>52</v>
      </c>
      <c r="B54" s="20" t="str">
        <f t="shared" ca="1" si="19"/>
        <v/>
      </c>
      <c r="C54" t="str">
        <f t="shared" ca="1" si="20"/>
        <v/>
      </c>
      <c r="D54" t="str">
        <f t="shared" ca="1" si="21"/>
        <v/>
      </c>
      <c r="E54">
        <f t="shared" ca="1" si="22"/>
        <v>0</v>
      </c>
      <c r="F54" t="str">
        <f t="shared" ca="1" si="24"/>
        <v/>
      </c>
      <c r="G54" t="str">
        <f t="shared" ca="1" si="24"/>
        <v/>
      </c>
      <c r="H54" t="str">
        <f t="shared" ca="1" si="23"/>
        <v/>
      </c>
      <c r="I54" s="20" t="str">
        <f t="shared" ca="1" si="27"/>
        <v/>
      </c>
      <c r="J54" s="20" t="str">
        <f t="shared" ca="1" si="27"/>
        <v/>
      </c>
      <c r="K54" s="20" t="str">
        <f t="shared" ca="1" si="27"/>
        <v/>
      </c>
      <c r="L54" s="21">
        <f t="shared" ca="1" si="28"/>
        <v>0</v>
      </c>
      <c r="M54" s="21">
        <f t="shared" ca="1" si="28"/>
        <v>0</v>
      </c>
      <c r="N54" s="21">
        <f t="shared" ca="1" si="28"/>
        <v>0</v>
      </c>
      <c r="O54" s="22">
        <f t="shared" ca="1" si="28"/>
        <v>0</v>
      </c>
      <c r="P54" s="21">
        <f t="shared" ca="1" si="28"/>
        <v>0</v>
      </c>
      <c r="W54">
        <f t="shared" si="11"/>
        <v>52</v>
      </c>
      <c r="X54" t="str">
        <f t="shared" ca="1" si="8"/>
        <v>Nej</v>
      </c>
      <c r="Y54" t="str">
        <f t="shared" ca="1" si="9"/>
        <v>Andet</v>
      </c>
      <c r="Z54" t="str">
        <f t="shared" ca="1" si="10"/>
        <v>Projektet har ikke til formål eller delformål at reducere klimabelastningen i landsbrugssektoren</v>
      </c>
    </row>
    <row r="55" spans="1:26" x14ac:dyDescent="0.2">
      <c r="A55" s="20">
        <v>53</v>
      </c>
      <c r="B55" s="20" t="str">
        <f t="shared" ca="1" si="19"/>
        <v/>
      </c>
      <c r="C55" t="str">
        <f t="shared" ca="1" si="20"/>
        <v/>
      </c>
      <c r="D55" t="str">
        <f t="shared" ca="1" si="21"/>
        <v/>
      </c>
      <c r="E55">
        <f t="shared" ca="1" si="22"/>
        <v>0</v>
      </c>
      <c r="F55" t="str">
        <f t="shared" ca="1" si="24"/>
        <v/>
      </c>
      <c r="G55" t="str">
        <f t="shared" ca="1" si="24"/>
        <v/>
      </c>
      <c r="H55" t="str">
        <f t="shared" ca="1" si="23"/>
        <v/>
      </c>
      <c r="I55" s="20" t="str">
        <f t="shared" ca="1" si="27"/>
        <v/>
      </c>
      <c r="J55" s="20" t="str">
        <f t="shared" ca="1" si="27"/>
        <v/>
      </c>
      <c r="K55" s="20" t="str">
        <f t="shared" ca="1" si="27"/>
        <v/>
      </c>
      <c r="L55" s="21">
        <f t="shared" ca="1" si="28"/>
        <v>0</v>
      </c>
      <c r="M55" s="21">
        <f t="shared" ca="1" si="28"/>
        <v>0</v>
      </c>
      <c r="N55" s="21">
        <f t="shared" ca="1" si="28"/>
        <v>0</v>
      </c>
      <c r="O55" s="22">
        <f t="shared" ca="1" si="28"/>
        <v>0</v>
      </c>
      <c r="P55" s="21">
        <f t="shared" ca="1" si="28"/>
        <v>0</v>
      </c>
      <c r="W55">
        <f t="shared" si="11"/>
        <v>53</v>
      </c>
      <c r="X55">
        <f t="shared" ca="1" si="8"/>
        <v>0</v>
      </c>
      <c r="Y55" t="str">
        <f t="shared" ca="1" si="9"/>
        <v>Andet</v>
      </c>
      <c r="Z55" t="str">
        <f t="shared" ca="1" si="10"/>
        <v>Projektet har ikke til formål eller delformål at reducere klimabelastningen i landsbrugssektoren</v>
      </c>
    </row>
    <row r="56" spans="1:26" x14ac:dyDescent="0.2">
      <c r="A56" s="20">
        <v>54</v>
      </c>
      <c r="B56" s="20" t="str">
        <f t="shared" ca="1" si="19"/>
        <v/>
      </c>
      <c r="C56" t="str">
        <f t="shared" ca="1" si="20"/>
        <v/>
      </c>
      <c r="D56" t="str">
        <f t="shared" ca="1" si="21"/>
        <v/>
      </c>
      <c r="E56">
        <f t="shared" ca="1" si="22"/>
        <v>0</v>
      </c>
      <c r="F56" t="str">
        <f t="shared" ca="1" si="24"/>
        <v/>
      </c>
      <c r="G56" t="str">
        <f t="shared" ca="1" si="24"/>
        <v/>
      </c>
      <c r="H56" t="str">
        <f t="shared" ca="1" si="23"/>
        <v/>
      </c>
      <c r="I56" s="20" t="str">
        <f t="shared" ca="1" si="27"/>
        <v/>
      </c>
      <c r="J56" s="20" t="str">
        <f t="shared" ca="1" si="27"/>
        <v/>
      </c>
      <c r="K56" s="20" t="str">
        <f t="shared" ca="1" si="27"/>
        <v/>
      </c>
      <c r="L56" s="21">
        <f t="shared" ca="1" si="28"/>
        <v>0</v>
      </c>
      <c r="M56" s="21">
        <f t="shared" ca="1" si="28"/>
        <v>0</v>
      </c>
      <c r="N56" s="21">
        <f t="shared" ca="1" si="28"/>
        <v>0</v>
      </c>
      <c r="O56" s="22">
        <f t="shared" ca="1" si="28"/>
        <v>0</v>
      </c>
      <c r="P56" s="21">
        <f t="shared" ca="1" si="28"/>
        <v>0</v>
      </c>
      <c r="W56">
        <f t="shared" si="11"/>
        <v>54</v>
      </c>
      <c r="X56" t="str">
        <f t="shared" ca="1" si="8"/>
        <v>PROJEKTETS PRODUKTIONSFORM jf. 1.9 i produktionsafgiftsfondens ansøgningsskema</v>
      </c>
      <c r="Y56" t="str">
        <f t="shared" ca="1" si="9"/>
        <v>Andet</v>
      </c>
      <c r="Z56" t="str">
        <f t="shared" ca="1" si="10"/>
        <v>Projektet har ikke til formål eller delformål at reducere klimabelastningen i landsbrugssektoren</v>
      </c>
    </row>
    <row r="57" spans="1:26" x14ac:dyDescent="0.2">
      <c r="A57" s="20">
        <v>55</v>
      </c>
      <c r="B57" s="20" t="str">
        <f t="shared" ca="1" si="19"/>
        <v/>
      </c>
      <c r="C57" t="str">
        <f t="shared" ca="1" si="20"/>
        <v/>
      </c>
      <c r="D57" t="str">
        <f t="shared" ca="1" si="21"/>
        <v/>
      </c>
      <c r="E57">
        <f t="shared" ca="1" si="22"/>
        <v>0</v>
      </c>
      <c r="F57" t="str">
        <f t="shared" ca="1" si="24"/>
        <v/>
      </c>
      <c r="G57" t="str">
        <f t="shared" ca="1" si="24"/>
        <v/>
      </c>
      <c r="H57" t="str">
        <f t="shared" ca="1" si="23"/>
        <v/>
      </c>
      <c r="I57" s="20" t="str">
        <f t="shared" ca="1" si="27"/>
        <v/>
      </c>
      <c r="J57" s="20" t="str">
        <f t="shared" ca="1" si="27"/>
        <v/>
      </c>
      <c r="K57" s="20" t="str">
        <f t="shared" ca="1" si="27"/>
        <v/>
      </c>
      <c r="L57" s="21">
        <f t="shared" ca="1" si="28"/>
        <v>0</v>
      </c>
      <c r="M57" s="21">
        <f t="shared" ca="1" si="28"/>
        <v>0</v>
      </c>
      <c r="N57" s="21">
        <f t="shared" ca="1" si="28"/>
        <v>0</v>
      </c>
      <c r="O57" s="22">
        <f t="shared" ca="1" si="28"/>
        <v>0</v>
      </c>
      <c r="P57" s="21">
        <f t="shared" ca="1" si="28"/>
        <v>0</v>
      </c>
      <c r="W57">
        <f t="shared" si="11"/>
        <v>55</v>
      </c>
      <c r="X57" t="str">
        <f t="shared" ca="1" si="8"/>
        <v>A</v>
      </c>
      <c r="Y57" t="str">
        <f t="shared" ca="1" si="9"/>
        <v>I højere grad den konventionelle end den økologiske sektor</v>
      </c>
      <c r="Z57" t="str">
        <f t="shared" ca="1" si="10"/>
        <v>Projektet har ikke til formål eller delformål at reducere klimabelastningen i landsbrugssektoren</v>
      </c>
    </row>
    <row r="58" spans="1:26" x14ac:dyDescent="0.2">
      <c r="A58" s="20">
        <v>56</v>
      </c>
      <c r="B58" s="20" t="str">
        <f t="shared" ca="1" si="19"/>
        <v/>
      </c>
      <c r="C58" t="str">
        <f t="shared" ca="1" si="20"/>
        <v/>
      </c>
      <c r="D58" t="str">
        <f t="shared" ca="1" si="21"/>
        <v/>
      </c>
      <c r="E58">
        <f t="shared" ca="1" si="22"/>
        <v>0</v>
      </c>
      <c r="F58" t="str">
        <f t="shared" ca="1" si="24"/>
        <v/>
      </c>
      <c r="G58" t="str">
        <f t="shared" ca="1" si="24"/>
        <v/>
      </c>
      <c r="H58" t="str">
        <f t="shared" ca="1" si="23"/>
        <v/>
      </c>
      <c r="I58" s="20" t="str">
        <f t="shared" ca="1" si="27"/>
        <v/>
      </c>
      <c r="J58" s="20" t="str">
        <f t="shared" ca="1" si="27"/>
        <v/>
      </c>
      <c r="K58" s="20" t="str">
        <f t="shared" ca="1" si="27"/>
        <v/>
      </c>
      <c r="L58" s="21">
        <f t="shared" ca="1" si="28"/>
        <v>0</v>
      </c>
      <c r="M58" s="21">
        <f t="shared" ca="1" si="28"/>
        <v>0</v>
      </c>
      <c r="N58" s="21">
        <f t="shared" ca="1" si="28"/>
        <v>0</v>
      </c>
      <c r="O58" s="22">
        <f t="shared" ca="1" si="28"/>
        <v>0</v>
      </c>
      <c r="P58" s="21">
        <f t="shared" ca="1" si="28"/>
        <v>0</v>
      </c>
      <c r="W58">
        <f t="shared" si="11"/>
        <v>56</v>
      </c>
      <c r="X58" t="str">
        <f t="shared" ca="1" si="8"/>
        <v>B</v>
      </c>
      <c r="Y58" t="str">
        <f t="shared" ca="1" si="9"/>
        <v>I højere grad den økologiske end den konventionelle sektor</v>
      </c>
      <c r="Z58" t="str">
        <f t="shared" ca="1" si="10"/>
        <v>Projektet har ikke til formål eller delformål at reducere klimabelastningen i landsbrugssektoren</v>
      </c>
    </row>
    <row r="59" spans="1:26" x14ac:dyDescent="0.2">
      <c r="A59" s="20">
        <v>57</v>
      </c>
      <c r="B59" s="20" t="str">
        <f t="shared" ca="1" si="19"/>
        <v/>
      </c>
      <c r="C59" t="str">
        <f t="shared" ca="1" si="20"/>
        <v/>
      </c>
      <c r="D59" t="str">
        <f t="shared" ca="1" si="21"/>
        <v/>
      </c>
      <c r="E59">
        <f t="shared" ca="1" si="22"/>
        <v>0</v>
      </c>
      <c r="F59" t="str">
        <f t="shared" ca="1" si="24"/>
        <v/>
      </c>
      <c r="G59" t="str">
        <f t="shared" ca="1" si="24"/>
        <v/>
      </c>
      <c r="H59" t="str">
        <f t="shared" ca="1" si="23"/>
        <v/>
      </c>
      <c r="I59" s="20" t="str">
        <f t="shared" ca="1" si="27"/>
        <v/>
      </c>
      <c r="J59" s="20" t="str">
        <f t="shared" ca="1" si="27"/>
        <v/>
      </c>
      <c r="K59" s="20" t="str">
        <f t="shared" ca="1" si="27"/>
        <v/>
      </c>
      <c r="L59" s="21">
        <f t="shared" ca="1" si="28"/>
        <v>0</v>
      </c>
      <c r="M59" s="21">
        <f t="shared" ca="1" si="28"/>
        <v>0</v>
      </c>
      <c r="N59" s="21">
        <f t="shared" ca="1" si="28"/>
        <v>0</v>
      </c>
      <c r="O59" s="22">
        <f t="shared" ca="1" si="28"/>
        <v>0</v>
      </c>
      <c r="P59" s="21">
        <f t="shared" ca="1" si="28"/>
        <v>0</v>
      </c>
      <c r="W59">
        <f t="shared" si="11"/>
        <v>57</v>
      </c>
      <c r="X59" t="str">
        <f t="shared" ca="1" si="8"/>
        <v>C</v>
      </c>
      <c r="Y59" t="str">
        <f t="shared" ca="1" si="9"/>
        <v>Både den konventionelle og den økologiske sektor</v>
      </c>
      <c r="Z59" t="str">
        <f t="shared" ca="1" si="10"/>
        <v>Projektet har ikke til formål eller delformål at reducere klimabelastningen i landsbrugssektoren</v>
      </c>
    </row>
    <row r="60" spans="1:26" x14ac:dyDescent="0.2">
      <c r="A60" s="20">
        <v>58</v>
      </c>
      <c r="B60" s="20" t="str">
        <f t="shared" ca="1" si="19"/>
        <v/>
      </c>
      <c r="C60" t="str">
        <f t="shared" ca="1" si="20"/>
        <v/>
      </c>
      <c r="D60" t="str">
        <f t="shared" ca="1" si="21"/>
        <v/>
      </c>
      <c r="E60">
        <f t="shared" ca="1" si="22"/>
        <v>0</v>
      </c>
      <c r="F60" t="str">
        <f t="shared" ca="1" si="24"/>
        <v/>
      </c>
      <c r="G60" t="str">
        <f t="shared" ca="1" si="24"/>
        <v/>
      </c>
      <c r="H60" t="str">
        <f t="shared" ca="1" si="23"/>
        <v/>
      </c>
      <c r="I60" s="20" t="str">
        <f t="shared" ca="1" si="27"/>
        <v/>
      </c>
      <c r="J60" s="20" t="str">
        <f t="shared" ca="1" si="27"/>
        <v/>
      </c>
      <c r="K60" s="20" t="str">
        <f t="shared" ca="1" si="27"/>
        <v/>
      </c>
      <c r="L60" s="21">
        <f t="shared" ca="1" si="28"/>
        <v>0</v>
      </c>
      <c r="M60" s="21">
        <f t="shared" ca="1" si="28"/>
        <v>0</v>
      </c>
      <c r="N60" s="21">
        <f t="shared" ca="1" si="28"/>
        <v>0</v>
      </c>
      <c r="O60" s="22">
        <f t="shared" ca="1" si="28"/>
        <v>0</v>
      </c>
      <c r="P60" s="21">
        <f t="shared" ca="1" si="28"/>
        <v>0</v>
      </c>
      <c r="W60">
        <f t="shared" si="11"/>
        <v>58</v>
      </c>
      <c r="X60" t="str">
        <f t="shared" ca="1" si="8"/>
        <v>D</v>
      </c>
      <c r="Y60" t="str">
        <f t="shared" ca="1" si="9"/>
        <v>Udelukkende den konventionelle sektor</v>
      </c>
      <c r="Z60" t="str">
        <f t="shared" ca="1" si="10"/>
        <v>Projektet har ikke til formål eller delformål at reducere klimabelastningen i landsbrugssektoren</v>
      </c>
    </row>
    <row r="61" spans="1:26" x14ac:dyDescent="0.2">
      <c r="A61" s="20">
        <v>59</v>
      </c>
      <c r="B61" s="20" t="str">
        <f t="shared" ca="1" si="19"/>
        <v/>
      </c>
      <c r="C61" t="str">
        <f t="shared" ca="1" si="20"/>
        <v/>
      </c>
      <c r="D61" t="str">
        <f t="shared" ca="1" si="21"/>
        <v/>
      </c>
      <c r="E61">
        <f t="shared" ca="1" si="22"/>
        <v>0</v>
      </c>
      <c r="F61" t="str">
        <f t="shared" ca="1" si="24"/>
        <v/>
      </c>
      <c r="G61" t="str">
        <f t="shared" ca="1" si="24"/>
        <v/>
      </c>
      <c r="H61" t="str">
        <f t="shared" ca="1" si="23"/>
        <v/>
      </c>
      <c r="I61" s="20" t="str">
        <f t="shared" ca="1" si="27"/>
        <v/>
      </c>
      <c r="J61" s="20" t="str">
        <f t="shared" ca="1" si="27"/>
        <v/>
      </c>
      <c r="K61" s="20" t="str">
        <f t="shared" ca="1" si="27"/>
        <v/>
      </c>
      <c r="L61" s="21">
        <f t="shared" ca="1" si="28"/>
        <v>0</v>
      </c>
      <c r="M61" s="21">
        <f t="shared" ca="1" si="28"/>
        <v>0</v>
      </c>
      <c r="N61" s="21">
        <f t="shared" ca="1" si="28"/>
        <v>0</v>
      </c>
      <c r="O61" s="22">
        <f t="shared" ca="1" si="28"/>
        <v>0</v>
      </c>
      <c r="P61" s="21">
        <f t="shared" ca="1" si="28"/>
        <v>0</v>
      </c>
      <c r="W61">
        <f t="shared" si="11"/>
        <v>59</v>
      </c>
      <c r="X61" t="str">
        <f t="shared" ca="1" si="8"/>
        <v>E</v>
      </c>
      <c r="Y61" t="str">
        <f t="shared" ca="1" si="9"/>
        <v>Udelukkende den økologiske sektor</v>
      </c>
      <c r="Z61" t="str">
        <f t="shared" ca="1" si="10"/>
        <v>Projektet har ikke til formål eller delformål at reducere klimabelastningen i landsbrugssektoren</v>
      </c>
    </row>
    <row r="62" spans="1:26" x14ac:dyDescent="0.2">
      <c r="A62" s="20">
        <v>60</v>
      </c>
      <c r="B62" s="20" t="str">
        <f t="shared" ca="1" si="19"/>
        <v/>
      </c>
      <c r="C62" t="str">
        <f t="shared" ca="1" si="20"/>
        <v/>
      </c>
      <c r="D62" t="str">
        <f t="shared" ca="1" si="21"/>
        <v/>
      </c>
      <c r="E62">
        <f t="shared" ca="1" si="22"/>
        <v>0</v>
      </c>
      <c r="F62" t="str">
        <f t="shared" ca="1" si="24"/>
        <v/>
      </c>
      <c r="G62" t="str">
        <f t="shared" ca="1" si="24"/>
        <v/>
      </c>
      <c r="H62" t="str">
        <f t="shared" ca="1" si="23"/>
        <v/>
      </c>
      <c r="I62" s="20" t="str">
        <f t="shared" ca="1" si="27"/>
        <v/>
      </c>
      <c r="J62" s="20" t="str">
        <f t="shared" ca="1" si="27"/>
        <v/>
      </c>
      <c r="K62" s="20" t="str">
        <f t="shared" ca="1" si="27"/>
        <v/>
      </c>
      <c r="L62" s="21">
        <f t="shared" ca="1" si="28"/>
        <v>0</v>
      </c>
      <c r="M62" s="21">
        <f t="shared" ca="1" si="28"/>
        <v>0</v>
      </c>
      <c r="N62" s="21">
        <f t="shared" ca="1" si="28"/>
        <v>0</v>
      </c>
      <c r="O62" s="22">
        <f t="shared" ca="1" si="28"/>
        <v>0</v>
      </c>
      <c r="P62" s="21">
        <f t="shared" ca="1" si="28"/>
        <v>0</v>
      </c>
      <c r="W62">
        <f t="shared" si="11"/>
        <v>60</v>
      </c>
      <c r="X62">
        <f t="shared" ca="1" si="8"/>
        <v>0</v>
      </c>
      <c r="Y62" t="str">
        <f t="shared" ca="1" si="9"/>
        <v>Udelukkende den økologiske sektor</v>
      </c>
      <c r="Z62" t="str">
        <f t="shared" ca="1" si="10"/>
        <v>Projektet har ikke til formål eller delformål at reducere klimabelastningen i landsbrugssektoren</v>
      </c>
    </row>
    <row r="63" spans="1:26" x14ac:dyDescent="0.2">
      <c r="A63" s="20">
        <v>61</v>
      </c>
      <c r="B63" s="20" t="str">
        <f t="shared" ca="1" si="19"/>
        <v/>
      </c>
      <c r="C63" t="str">
        <f t="shared" ca="1" si="20"/>
        <v/>
      </c>
      <c r="D63" t="str">
        <f t="shared" ca="1" si="21"/>
        <v/>
      </c>
      <c r="E63">
        <f t="shared" ca="1" si="22"/>
        <v>0</v>
      </c>
      <c r="F63" t="str">
        <f t="shared" ref="F63:G82" ca="1" si="29">IF(ISERROR(VLOOKUP($A63,OFFSET(rng_data_in,1,0),$A$1,FALSE)),"",VLOOKUP($A63,$X$3:$Z$230,F$1,FALSE))</f>
        <v/>
      </c>
      <c r="G63" t="str">
        <f t="shared" ca="1" si="29"/>
        <v/>
      </c>
      <c r="H63" t="str">
        <f t="shared" ca="1" si="23"/>
        <v/>
      </c>
      <c r="I63" s="20" t="str">
        <f t="shared" ref="I63:K72" ca="1" si="30">IFERROR(IF(VLOOKUP($A63,OFFSET(rng_data_in,1,0),I$1,FALSE)="","",VLOOKUP($A63,OFFSET(rng_data_in,1,0),I$1,FALSE)),"")</f>
        <v/>
      </c>
      <c r="J63" s="20" t="str">
        <f t="shared" ca="1" si="30"/>
        <v/>
      </c>
      <c r="K63" s="20" t="str">
        <f t="shared" ca="1" si="30"/>
        <v/>
      </c>
      <c r="L63" s="21">
        <f t="shared" ref="L63:P72" ca="1" si="31">IFERROR(IF(VLOOKUP($A63,OFFSET(rng_data_in,1,0),L$1,FALSE)="",0,VLOOKUP($A63,OFFSET(rng_data_in,1,0),L$1,FALSE)),0)</f>
        <v>0</v>
      </c>
      <c r="M63" s="21">
        <f t="shared" ca="1" si="31"/>
        <v>0</v>
      </c>
      <c r="N63" s="21">
        <f t="shared" ca="1" si="31"/>
        <v>0</v>
      </c>
      <c r="O63" s="22">
        <f t="shared" ca="1" si="31"/>
        <v>0</v>
      </c>
      <c r="P63" s="21">
        <f t="shared" ca="1" si="31"/>
        <v>0</v>
      </c>
      <c r="W63">
        <f t="shared" si="11"/>
        <v>61</v>
      </c>
      <c r="X63">
        <f t="shared" ca="1" si="8"/>
        <v>0</v>
      </c>
      <c r="Y63" t="str">
        <f t="shared" ca="1" si="9"/>
        <v>Udelukkende den økologiske sektor</v>
      </c>
      <c r="Z63" t="str">
        <f t="shared" ca="1" si="10"/>
        <v>Projektet har ikke til formål eller delformål at reducere klimabelastningen i landsbrugssektoren</v>
      </c>
    </row>
    <row r="64" spans="1:26" x14ac:dyDescent="0.2">
      <c r="A64" s="20">
        <v>62</v>
      </c>
      <c r="B64" s="20" t="str">
        <f t="shared" ca="1" si="19"/>
        <v/>
      </c>
      <c r="C64" t="str">
        <f t="shared" ca="1" si="20"/>
        <v/>
      </c>
      <c r="D64" t="str">
        <f t="shared" ca="1" si="21"/>
        <v/>
      </c>
      <c r="E64">
        <f t="shared" ca="1" si="22"/>
        <v>0</v>
      </c>
      <c r="F64" t="str">
        <f t="shared" ca="1" si="29"/>
        <v/>
      </c>
      <c r="G64" t="str">
        <f t="shared" ca="1" si="29"/>
        <v/>
      </c>
      <c r="H64" t="str">
        <f t="shared" ca="1" si="23"/>
        <v/>
      </c>
      <c r="I64" s="20" t="str">
        <f t="shared" ca="1" si="30"/>
        <v/>
      </c>
      <c r="J64" s="20" t="str">
        <f t="shared" ca="1" si="30"/>
        <v/>
      </c>
      <c r="K64" s="20" t="str">
        <f t="shared" ca="1" si="30"/>
        <v/>
      </c>
      <c r="L64" s="21">
        <f t="shared" ca="1" si="31"/>
        <v>0</v>
      </c>
      <c r="M64" s="21">
        <f t="shared" ca="1" si="31"/>
        <v>0</v>
      </c>
      <c r="N64" s="21">
        <f t="shared" ca="1" si="31"/>
        <v>0</v>
      </c>
      <c r="O64" s="22">
        <f t="shared" ca="1" si="31"/>
        <v>0</v>
      </c>
      <c r="P64" s="21">
        <f t="shared" ca="1" si="31"/>
        <v>0</v>
      </c>
      <c r="W64">
        <f t="shared" si="11"/>
        <v>62</v>
      </c>
      <c r="X64">
        <f t="shared" ca="1" si="8"/>
        <v>0</v>
      </c>
      <c r="Y64" t="str">
        <f t="shared" ca="1" si="9"/>
        <v>Udelukkende den økologiske sektor</v>
      </c>
      <c r="Z64" t="str">
        <f t="shared" ca="1" si="10"/>
        <v>Projektet har ikke til formål eller delformål at reducere klimabelastningen i landsbrugssektoren</v>
      </c>
    </row>
    <row r="65" spans="1:26" x14ac:dyDescent="0.2">
      <c r="A65" s="20">
        <v>63</v>
      </c>
      <c r="B65" s="20" t="str">
        <f t="shared" ca="1" si="19"/>
        <v/>
      </c>
      <c r="C65" t="str">
        <f t="shared" ca="1" si="20"/>
        <v/>
      </c>
      <c r="D65" t="str">
        <f t="shared" ca="1" si="21"/>
        <v/>
      </c>
      <c r="E65">
        <f t="shared" ca="1" si="22"/>
        <v>0</v>
      </c>
      <c r="F65" t="str">
        <f t="shared" ca="1" si="29"/>
        <v/>
      </c>
      <c r="G65" t="str">
        <f t="shared" ca="1" si="29"/>
        <v/>
      </c>
      <c r="H65" t="str">
        <f t="shared" ca="1" si="23"/>
        <v/>
      </c>
      <c r="I65" s="20" t="str">
        <f t="shared" ca="1" si="30"/>
        <v/>
      </c>
      <c r="J65" s="20" t="str">
        <f t="shared" ca="1" si="30"/>
        <v/>
      </c>
      <c r="K65" s="20" t="str">
        <f t="shared" ca="1" si="30"/>
        <v/>
      </c>
      <c r="L65" s="21">
        <f t="shared" ca="1" si="31"/>
        <v>0</v>
      </c>
      <c r="M65" s="21">
        <f t="shared" ca="1" si="31"/>
        <v>0</v>
      </c>
      <c r="N65" s="21">
        <f t="shared" ca="1" si="31"/>
        <v>0</v>
      </c>
      <c r="O65" s="22">
        <f t="shared" ca="1" si="31"/>
        <v>0</v>
      </c>
      <c r="P65" s="21">
        <f t="shared" ca="1" si="31"/>
        <v>0</v>
      </c>
      <c r="W65">
        <f t="shared" si="11"/>
        <v>63</v>
      </c>
      <c r="X65">
        <f t="shared" ca="1" si="8"/>
        <v>0</v>
      </c>
      <c r="Y65" t="str">
        <f t="shared" ca="1" si="9"/>
        <v>Udelukkende den økologiske sektor</v>
      </c>
      <c r="Z65" t="str">
        <f t="shared" ca="1" si="10"/>
        <v>Projektet har ikke til formål eller delformål at reducere klimabelastningen i landsbrugssektoren</v>
      </c>
    </row>
    <row r="66" spans="1:26" x14ac:dyDescent="0.2">
      <c r="A66" s="20">
        <v>64</v>
      </c>
      <c r="B66" s="20" t="str">
        <f t="shared" ca="1" si="19"/>
        <v/>
      </c>
      <c r="C66" t="str">
        <f t="shared" ca="1" si="20"/>
        <v/>
      </c>
      <c r="D66" t="str">
        <f t="shared" ca="1" si="21"/>
        <v/>
      </c>
      <c r="E66">
        <f t="shared" ca="1" si="22"/>
        <v>0</v>
      </c>
      <c r="F66" t="str">
        <f t="shared" ca="1" si="29"/>
        <v/>
      </c>
      <c r="G66" t="str">
        <f t="shared" ca="1" si="29"/>
        <v/>
      </c>
      <c r="H66" t="str">
        <f t="shared" ca="1" si="23"/>
        <v/>
      </c>
      <c r="I66" s="20" t="str">
        <f t="shared" ca="1" si="30"/>
        <v/>
      </c>
      <c r="J66" s="20" t="str">
        <f t="shared" ca="1" si="30"/>
        <v/>
      </c>
      <c r="K66" s="20" t="str">
        <f t="shared" ca="1" si="30"/>
        <v/>
      </c>
      <c r="L66" s="21">
        <f t="shared" ca="1" si="31"/>
        <v>0</v>
      </c>
      <c r="M66" s="21">
        <f t="shared" ca="1" si="31"/>
        <v>0</v>
      </c>
      <c r="N66" s="21">
        <f t="shared" ca="1" si="31"/>
        <v>0</v>
      </c>
      <c r="O66" s="22">
        <f t="shared" ca="1" si="31"/>
        <v>0</v>
      </c>
      <c r="P66" s="21">
        <f t="shared" ca="1" si="31"/>
        <v>0</v>
      </c>
      <c r="W66">
        <f t="shared" si="11"/>
        <v>64</v>
      </c>
      <c r="X66">
        <f t="shared" ca="1" si="8"/>
        <v>0</v>
      </c>
      <c r="Y66" t="str">
        <f t="shared" ca="1" si="9"/>
        <v>Udelukkende den økologiske sektor</v>
      </c>
      <c r="Z66" t="str">
        <f t="shared" ca="1" si="10"/>
        <v>Projektet har ikke til formål eller delformål at reducere klimabelastningen i landsbrugssektoren</v>
      </c>
    </row>
    <row r="67" spans="1:26" x14ac:dyDescent="0.2">
      <c r="A67" s="20">
        <v>65</v>
      </c>
      <c r="B67" s="20" t="str">
        <f t="shared" ref="B67:B98" ca="1" si="32">IF(ISERROR(VLOOKUP($A67,OFFSET(rng_data_in,1,0),$A$1,FALSE)),"",rng_unique_id)</f>
        <v/>
      </c>
      <c r="C67" t="str">
        <f t="shared" ref="C67:C98" ca="1" si="33">IF(ISERROR(VLOOKUP($A67,OFFSET(rng_data_in,1,0),$A$1,FALSE)),"",rng_unique_id&amp;"_"&amp;IF($A67&lt;10,"00",IF(A67&lt;100,"0",""))&amp;$A67)</f>
        <v/>
      </c>
      <c r="D67" t="str">
        <f t="shared" ref="D67:D98" ca="1" si="34">IF(ISERROR(VLOOKUP($A67,OFFSET(rng_data_in,1,0),$A$1,FALSE)),"",rng_foundation_applying)</f>
        <v/>
      </c>
      <c r="E67">
        <f t="shared" ref="E67:E98" ca="1" si="35">IF(ISERROR(VLOOKUP($A67,OFFSET(rng_data_in,1,0),$A$1,FALSE)),0,rng_grant_year)</f>
        <v>0</v>
      </c>
      <c r="F67" t="str">
        <f t="shared" ca="1" si="29"/>
        <v/>
      </c>
      <c r="G67" t="str">
        <f t="shared" ca="1" si="29"/>
        <v/>
      </c>
      <c r="H67" t="str">
        <f t="shared" ref="H67:H98" ca="1" si="36">IFERROR(VLOOKUP($A67,OFFSET(rng_data_in,1,0),H$1,FALSE),"")</f>
        <v/>
      </c>
      <c r="I67" s="20" t="str">
        <f t="shared" ca="1" si="30"/>
        <v/>
      </c>
      <c r="J67" s="20" t="str">
        <f t="shared" ca="1" si="30"/>
        <v/>
      </c>
      <c r="K67" s="20" t="str">
        <f t="shared" ca="1" si="30"/>
        <v/>
      </c>
      <c r="L67" s="21">
        <f t="shared" ca="1" si="31"/>
        <v>0</v>
      </c>
      <c r="M67" s="21">
        <f t="shared" ca="1" si="31"/>
        <v>0</v>
      </c>
      <c r="N67" s="21">
        <f t="shared" ca="1" si="31"/>
        <v>0</v>
      </c>
      <c r="O67" s="22">
        <f t="shared" ca="1" si="31"/>
        <v>0</v>
      </c>
      <c r="P67" s="21">
        <f t="shared" ca="1" si="31"/>
        <v>0</v>
      </c>
      <c r="W67">
        <f t="shared" si="11"/>
        <v>65</v>
      </c>
      <c r="X67">
        <f t="shared" ref="X67:X130" ca="1" si="37">OFFSET(rng_data_in,$W67,X$2,1,1)</f>
        <v>0</v>
      </c>
      <c r="Y67" t="str">
        <f t="shared" ref="Y67:Y130" ca="1" si="38">IF(OFFSET(rng_data_in,$W67,Y$2,1,1)=0,Y66,OFFSET(rng_data_in,$W67,Y$2,1,1))</f>
        <v>Udelukkende den økologiske sektor</v>
      </c>
      <c r="Z67" t="str">
        <f t="shared" ref="Z67:Z130" ca="1" si="39">IF(OFFSET(rng_data_in,$W67,Z$2,1,1)=0,Z66,OFFSET(rng_data_in,$W67,Z$2,1,1))</f>
        <v>Projektet har ikke til formål eller delformål at reducere klimabelastningen i landsbrugssektoren</v>
      </c>
    </row>
    <row r="68" spans="1:26" x14ac:dyDescent="0.2">
      <c r="A68" s="20">
        <v>66</v>
      </c>
      <c r="B68" s="20" t="str">
        <f t="shared" ca="1" si="32"/>
        <v/>
      </c>
      <c r="C68" t="str">
        <f t="shared" ca="1" si="33"/>
        <v/>
      </c>
      <c r="D68" t="str">
        <f t="shared" ca="1" si="34"/>
        <v/>
      </c>
      <c r="E68">
        <f t="shared" ca="1" si="35"/>
        <v>0</v>
      </c>
      <c r="F68" t="str">
        <f t="shared" ca="1" si="29"/>
        <v/>
      </c>
      <c r="G68" t="str">
        <f t="shared" ca="1" si="29"/>
        <v/>
      </c>
      <c r="H68" t="str">
        <f t="shared" ca="1" si="36"/>
        <v/>
      </c>
      <c r="I68" s="20" t="str">
        <f t="shared" ca="1" si="30"/>
        <v/>
      </c>
      <c r="J68" s="20" t="str">
        <f t="shared" ca="1" si="30"/>
        <v/>
      </c>
      <c r="K68" s="20" t="str">
        <f t="shared" ca="1" si="30"/>
        <v/>
      </c>
      <c r="L68" s="21">
        <f t="shared" ca="1" si="31"/>
        <v>0</v>
      </c>
      <c r="M68" s="21">
        <f t="shared" ca="1" si="31"/>
        <v>0</v>
      </c>
      <c r="N68" s="21">
        <f t="shared" ca="1" si="31"/>
        <v>0</v>
      </c>
      <c r="O68" s="22">
        <f t="shared" ca="1" si="31"/>
        <v>0</v>
      </c>
      <c r="P68" s="21">
        <f t="shared" ca="1" si="31"/>
        <v>0</v>
      </c>
      <c r="W68">
        <f t="shared" ref="W68:W131" si="40">W67+1</f>
        <v>66</v>
      </c>
      <c r="X68">
        <f t="shared" ca="1" si="37"/>
        <v>0</v>
      </c>
      <c r="Y68" t="str">
        <f t="shared" ca="1" si="38"/>
        <v>Udelukkende den økologiske sektor</v>
      </c>
      <c r="Z68" t="str">
        <f t="shared" ca="1" si="39"/>
        <v>Projektet har ikke til formål eller delformål at reducere klimabelastningen i landsbrugssektoren</v>
      </c>
    </row>
    <row r="69" spans="1:26" x14ac:dyDescent="0.2">
      <c r="A69" s="20">
        <v>67</v>
      </c>
      <c r="B69" s="20" t="str">
        <f t="shared" ca="1" si="32"/>
        <v/>
      </c>
      <c r="C69" t="str">
        <f t="shared" ca="1" si="33"/>
        <v/>
      </c>
      <c r="D69" t="str">
        <f t="shared" ca="1" si="34"/>
        <v/>
      </c>
      <c r="E69">
        <f t="shared" ca="1" si="35"/>
        <v>0</v>
      </c>
      <c r="F69" t="str">
        <f t="shared" ca="1" si="29"/>
        <v/>
      </c>
      <c r="G69" t="str">
        <f t="shared" ca="1" si="29"/>
        <v/>
      </c>
      <c r="H69" t="str">
        <f t="shared" ca="1" si="36"/>
        <v/>
      </c>
      <c r="I69" s="20" t="str">
        <f t="shared" ca="1" si="30"/>
        <v/>
      </c>
      <c r="J69" s="20" t="str">
        <f t="shared" ca="1" si="30"/>
        <v/>
      </c>
      <c r="K69" s="20" t="str">
        <f t="shared" ca="1" si="30"/>
        <v/>
      </c>
      <c r="L69" s="21">
        <f t="shared" ca="1" si="31"/>
        <v>0</v>
      </c>
      <c r="M69" s="21">
        <f t="shared" ca="1" si="31"/>
        <v>0</v>
      </c>
      <c r="N69" s="21">
        <f t="shared" ca="1" si="31"/>
        <v>0</v>
      </c>
      <c r="O69" s="22">
        <f t="shared" ca="1" si="31"/>
        <v>0</v>
      </c>
      <c r="P69" s="21">
        <f t="shared" ca="1" si="31"/>
        <v>0</v>
      </c>
      <c r="W69">
        <f t="shared" si="40"/>
        <v>67</v>
      </c>
      <c r="X69">
        <f t="shared" ca="1" si="37"/>
        <v>0</v>
      </c>
      <c r="Y69" t="str">
        <f t="shared" ca="1" si="38"/>
        <v>Udelukkende den økologiske sektor</v>
      </c>
      <c r="Z69" t="str">
        <f t="shared" ca="1" si="39"/>
        <v>Projektet har ikke til formål eller delformål at reducere klimabelastningen i landsbrugssektoren</v>
      </c>
    </row>
    <row r="70" spans="1:26" x14ac:dyDescent="0.2">
      <c r="A70" s="20">
        <v>68</v>
      </c>
      <c r="B70" s="20" t="str">
        <f t="shared" ca="1" si="32"/>
        <v/>
      </c>
      <c r="C70" t="str">
        <f t="shared" ca="1" si="33"/>
        <v/>
      </c>
      <c r="D70" t="str">
        <f t="shared" ca="1" si="34"/>
        <v/>
      </c>
      <c r="E70">
        <f t="shared" ca="1" si="35"/>
        <v>0</v>
      </c>
      <c r="F70" t="str">
        <f t="shared" ca="1" si="29"/>
        <v/>
      </c>
      <c r="G70" t="str">
        <f t="shared" ca="1" si="29"/>
        <v/>
      </c>
      <c r="H70" t="str">
        <f t="shared" ca="1" si="36"/>
        <v/>
      </c>
      <c r="I70" s="20" t="str">
        <f t="shared" ca="1" si="30"/>
        <v/>
      </c>
      <c r="J70" s="20" t="str">
        <f t="shared" ca="1" si="30"/>
        <v/>
      </c>
      <c r="K70" s="20" t="str">
        <f t="shared" ca="1" si="30"/>
        <v/>
      </c>
      <c r="L70" s="21">
        <f t="shared" ca="1" si="31"/>
        <v>0</v>
      </c>
      <c r="M70" s="21">
        <f t="shared" ca="1" si="31"/>
        <v>0</v>
      </c>
      <c r="N70" s="21">
        <f t="shared" ca="1" si="31"/>
        <v>0</v>
      </c>
      <c r="O70" s="22">
        <f t="shared" ca="1" si="31"/>
        <v>0</v>
      </c>
      <c r="P70" s="21">
        <f t="shared" ca="1" si="31"/>
        <v>0</v>
      </c>
      <c r="W70">
        <f t="shared" si="40"/>
        <v>68</v>
      </c>
      <c r="X70">
        <f t="shared" ca="1" si="37"/>
        <v>0</v>
      </c>
      <c r="Y70" t="str">
        <f t="shared" ca="1" si="38"/>
        <v>Udelukkende den økologiske sektor</v>
      </c>
      <c r="Z70" t="str">
        <f t="shared" ca="1" si="39"/>
        <v>Projektet har ikke til formål eller delformål at reducere klimabelastningen i landsbrugssektoren</v>
      </c>
    </row>
    <row r="71" spans="1:26" x14ac:dyDescent="0.2">
      <c r="A71" s="20">
        <v>69</v>
      </c>
      <c r="B71" s="20" t="str">
        <f t="shared" ca="1" si="32"/>
        <v/>
      </c>
      <c r="C71" t="str">
        <f t="shared" ca="1" si="33"/>
        <v/>
      </c>
      <c r="D71" t="str">
        <f t="shared" ca="1" si="34"/>
        <v/>
      </c>
      <c r="E71">
        <f t="shared" ca="1" si="35"/>
        <v>0</v>
      </c>
      <c r="F71" t="str">
        <f t="shared" ca="1" si="29"/>
        <v/>
      </c>
      <c r="G71" t="str">
        <f t="shared" ca="1" si="29"/>
        <v/>
      </c>
      <c r="H71" t="str">
        <f t="shared" ca="1" si="36"/>
        <v/>
      </c>
      <c r="I71" s="20" t="str">
        <f t="shared" ca="1" si="30"/>
        <v/>
      </c>
      <c r="J71" s="20" t="str">
        <f t="shared" ca="1" si="30"/>
        <v/>
      </c>
      <c r="K71" s="20" t="str">
        <f t="shared" ca="1" si="30"/>
        <v/>
      </c>
      <c r="L71" s="21">
        <f t="shared" ca="1" si="31"/>
        <v>0</v>
      </c>
      <c r="M71" s="21">
        <f t="shared" ca="1" si="31"/>
        <v>0</v>
      </c>
      <c r="N71" s="21">
        <f t="shared" ca="1" si="31"/>
        <v>0</v>
      </c>
      <c r="O71" s="22">
        <f t="shared" ca="1" si="31"/>
        <v>0</v>
      </c>
      <c r="P71" s="21">
        <f t="shared" ca="1" si="31"/>
        <v>0</v>
      </c>
      <c r="W71">
        <f t="shared" si="40"/>
        <v>69</v>
      </c>
      <c r="X71">
        <f t="shared" ca="1" si="37"/>
        <v>0</v>
      </c>
      <c r="Y71" t="str">
        <f t="shared" ca="1" si="38"/>
        <v>Udelukkende den økologiske sektor</v>
      </c>
      <c r="Z71" t="str">
        <f t="shared" ca="1" si="39"/>
        <v>Projektet har ikke til formål eller delformål at reducere klimabelastningen i landsbrugssektoren</v>
      </c>
    </row>
    <row r="72" spans="1:26" x14ac:dyDescent="0.2">
      <c r="A72" s="20">
        <v>70</v>
      </c>
      <c r="B72" s="20" t="str">
        <f t="shared" ca="1" si="32"/>
        <v/>
      </c>
      <c r="C72" t="str">
        <f t="shared" ca="1" si="33"/>
        <v/>
      </c>
      <c r="D72" t="str">
        <f t="shared" ca="1" si="34"/>
        <v/>
      </c>
      <c r="E72">
        <f t="shared" ca="1" si="35"/>
        <v>0</v>
      </c>
      <c r="F72" t="str">
        <f t="shared" ca="1" si="29"/>
        <v/>
      </c>
      <c r="G72" t="str">
        <f t="shared" ca="1" si="29"/>
        <v/>
      </c>
      <c r="H72" t="str">
        <f t="shared" ca="1" si="36"/>
        <v/>
      </c>
      <c r="I72" s="20" t="str">
        <f t="shared" ca="1" si="30"/>
        <v/>
      </c>
      <c r="J72" s="20" t="str">
        <f t="shared" ca="1" si="30"/>
        <v/>
      </c>
      <c r="K72" s="20" t="str">
        <f t="shared" ca="1" si="30"/>
        <v/>
      </c>
      <c r="L72" s="21">
        <f t="shared" ca="1" si="31"/>
        <v>0</v>
      </c>
      <c r="M72" s="21">
        <f t="shared" ca="1" si="31"/>
        <v>0</v>
      </c>
      <c r="N72" s="21">
        <f t="shared" ca="1" si="31"/>
        <v>0</v>
      </c>
      <c r="O72" s="22">
        <f t="shared" ca="1" si="31"/>
        <v>0</v>
      </c>
      <c r="P72" s="21">
        <f t="shared" ca="1" si="31"/>
        <v>0</v>
      </c>
      <c r="W72">
        <f t="shared" si="40"/>
        <v>70</v>
      </c>
      <c r="X72">
        <f t="shared" ca="1" si="37"/>
        <v>0</v>
      </c>
      <c r="Y72" t="str">
        <f t="shared" ca="1" si="38"/>
        <v>Udelukkende den økologiske sektor</v>
      </c>
      <c r="Z72" t="str">
        <f t="shared" ca="1" si="39"/>
        <v>Projektet har ikke til formål eller delformål at reducere klimabelastningen i landsbrugssektoren</v>
      </c>
    </row>
    <row r="73" spans="1:26" x14ac:dyDescent="0.2">
      <c r="A73" s="20">
        <v>71</v>
      </c>
      <c r="B73" s="20" t="str">
        <f t="shared" ca="1" si="32"/>
        <v/>
      </c>
      <c r="C73" t="str">
        <f t="shared" ca="1" si="33"/>
        <v/>
      </c>
      <c r="D73" t="str">
        <f t="shared" ca="1" si="34"/>
        <v/>
      </c>
      <c r="E73">
        <f t="shared" ca="1" si="35"/>
        <v>0</v>
      </c>
      <c r="F73" t="str">
        <f t="shared" ca="1" si="29"/>
        <v/>
      </c>
      <c r="G73" t="str">
        <f t="shared" ca="1" si="29"/>
        <v/>
      </c>
      <c r="H73" t="str">
        <f t="shared" ca="1" si="36"/>
        <v/>
      </c>
      <c r="I73" s="20" t="str">
        <f t="shared" ref="I73:K82" ca="1" si="41">IFERROR(IF(VLOOKUP($A73,OFFSET(rng_data_in,1,0),I$1,FALSE)="","",VLOOKUP($A73,OFFSET(rng_data_in,1,0),I$1,FALSE)),"")</f>
        <v/>
      </c>
      <c r="J73" s="20" t="str">
        <f t="shared" ca="1" si="41"/>
        <v/>
      </c>
      <c r="K73" s="20" t="str">
        <f t="shared" ca="1" si="41"/>
        <v/>
      </c>
      <c r="L73" s="21">
        <f t="shared" ref="L73:P82" ca="1" si="42">IFERROR(IF(VLOOKUP($A73,OFFSET(rng_data_in,1,0),L$1,FALSE)="",0,VLOOKUP($A73,OFFSET(rng_data_in,1,0),L$1,FALSE)),0)</f>
        <v>0</v>
      </c>
      <c r="M73" s="21">
        <f t="shared" ca="1" si="42"/>
        <v>0</v>
      </c>
      <c r="N73" s="21">
        <f t="shared" ca="1" si="42"/>
        <v>0</v>
      </c>
      <c r="O73" s="22">
        <f t="shared" ca="1" si="42"/>
        <v>0</v>
      </c>
      <c r="P73" s="21">
        <f t="shared" ca="1" si="42"/>
        <v>0</v>
      </c>
      <c r="W73">
        <f t="shared" si="40"/>
        <v>71</v>
      </c>
      <c r="X73">
        <f t="shared" ca="1" si="37"/>
        <v>0</v>
      </c>
      <c r="Y73" t="str">
        <f t="shared" ca="1" si="38"/>
        <v>Udelukkende den økologiske sektor</v>
      </c>
      <c r="Z73" t="str">
        <f t="shared" ca="1" si="39"/>
        <v>Projektet har ikke til formål eller delformål at reducere klimabelastningen i landsbrugssektoren</v>
      </c>
    </row>
    <row r="74" spans="1:26" x14ac:dyDescent="0.2">
      <c r="A74" s="20">
        <v>72</v>
      </c>
      <c r="B74" s="20" t="str">
        <f t="shared" ca="1" si="32"/>
        <v/>
      </c>
      <c r="C74" t="str">
        <f t="shared" ca="1" si="33"/>
        <v/>
      </c>
      <c r="D74" t="str">
        <f t="shared" ca="1" si="34"/>
        <v/>
      </c>
      <c r="E74">
        <f t="shared" ca="1" si="35"/>
        <v>0</v>
      </c>
      <c r="F74" t="str">
        <f t="shared" ca="1" si="29"/>
        <v/>
      </c>
      <c r="G74" t="str">
        <f t="shared" ca="1" si="29"/>
        <v/>
      </c>
      <c r="H74" t="str">
        <f t="shared" ca="1" si="36"/>
        <v/>
      </c>
      <c r="I74" s="20" t="str">
        <f t="shared" ca="1" si="41"/>
        <v/>
      </c>
      <c r="J74" s="20" t="str">
        <f t="shared" ca="1" si="41"/>
        <v/>
      </c>
      <c r="K74" s="20" t="str">
        <f t="shared" ca="1" si="41"/>
        <v/>
      </c>
      <c r="L74" s="21">
        <f t="shared" ca="1" si="42"/>
        <v>0</v>
      </c>
      <c r="M74" s="21">
        <f t="shared" ca="1" si="42"/>
        <v>0</v>
      </c>
      <c r="N74" s="21">
        <f t="shared" ca="1" si="42"/>
        <v>0</v>
      </c>
      <c r="O74" s="22">
        <f t="shared" ca="1" si="42"/>
        <v>0</v>
      </c>
      <c r="P74" s="21">
        <f t="shared" ca="1" si="42"/>
        <v>0</v>
      </c>
      <c r="W74">
        <f t="shared" si="40"/>
        <v>72</v>
      </c>
      <c r="X74">
        <f t="shared" ca="1" si="37"/>
        <v>0</v>
      </c>
      <c r="Y74" t="str">
        <f t="shared" ca="1" si="38"/>
        <v>Udelukkende den økologiske sektor</v>
      </c>
      <c r="Z74" t="str">
        <f t="shared" ca="1" si="39"/>
        <v>Projektet har ikke til formål eller delformål at reducere klimabelastningen i landsbrugssektoren</v>
      </c>
    </row>
    <row r="75" spans="1:26" x14ac:dyDescent="0.2">
      <c r="A75" s="20">
        <v>73</v>
      </c>
      <c r="B75" s="20" t="str">
        <f t="shared" ca="1" si="32"/>
        <v/>
      </c>
      <c r="C75" t="str">
        <f t="shared" ca="1" si="33"/>
        <v/>
      </c>
      <c r="D75" t="str">
        <f t="shared" ca="1" si="34"/>
        <v/>
      </c>
      <c r="E75">
        <f t="shared" ca="1" si="35"/>
        <v>0</v>
      </c>
      <c r="F75" t="str">
        <f t="shared" ca="1" si="29"/>
        <v/>
      </c>
      <c r="G75" t="str">
        <f t="shared" ca="1" si="29"/>
        <v/>
      </c>
      <c r="H75" t="str">
        <f t="shared" ca="1" si="36"/>
        <v/>
      </c>
      <c r="I75" s="20" t="str">
        <f t="shared" ca="1" si="41"/>
        <v/>
      </c>
      <c r="J75" s="20" t="str">
        <f t="shared" ca="1" si="41"/>
        <v/>
      </c>
      <c r="K75" s="20" t="str">
        <f t="shared" ca="1" si="41"/>
        <v/>
      </c>
      <c r="L75" s="21">
        <f t="shared" ca="1" si="42"/>
        <v>0</v>
      </c>
      <c r="M75" s="21">
        <f t="shared" ca="1" si="42"/>
        <v>0</v>
      </c>
      <c r="N75" s="21">
        <f t="shared" ca="1" si="42"/>
        <v>0</v>
      </c>
      <c r="O75" s="22">
        <f t="shared" ca="1" si="42"/>
        <v>0</v>
      </c>
      <c r="P75" s="21">
        <f t="shared" ca="1" si="42"/>
        <v>0</v>
      </c>
      <c r="W75">
        <f t="shared" si="40"/>
        <v>73</v>
      </c>
      <c r="X75">
        <f t="shared" ca="1" si="37"/>
        <v>0</v>
      </c>
      <c r="Y75" t="str">
        <f t="shared" ca="1" si="38"/>
        <v>Udelukkende den økologiske sektor</v>
      </c>
      <c r="Z75" t="str">
        <f t="shared" ca="1" si="39"/>
        <v>Projektet har ikke til formål eller delformål at reducere klimabelastningen i landsbrugssektoren</v>
      </c>
    </row>
    <row r="76" spans="1:26" x14ac:dyDescent="0.2">
      <c r="A76" s="20">
        <v>74</v>
      </c>
      <c r="B76" s="20" t="str">
        <f t="shared" ca="1" si="32"/>
        <v/>
      </c>
      <c r="C76" t="str">
        <f t="shared" ca="1" si="33"/>
        <v/>
      </c>
      <c r="D76" t="str">
        <f t="shared" ca="1" si="34"/>
        <v/>
      </c>
      <c r="E76">
        <f t="shared" ca="1" si="35"/>
        <v>0</v>
      </c>
      <c r="F76" t="str">
        <f t="shared" ca="1" si="29"/>
        <v/>
      </c>
      <c r="G76" t="str">
        <f t="shared" ca="1" si="29"/>
        <v/>
      </c>
      <c r="H76" t="str">
        <f t="shared" ca="1" si="36"/>
        <v/>
      </c>
      <c r="I76" s="20" t="str">
        <f t="shared" ca="1" si="41"/>
        <v/>
      </c>
      <c r="J76" s="20" t="str">
        <f t="shared" ca="1" si="41"/>
        <v/>
      </c>
      <c r="K76" s="20" t="str">
        <f t="shared" ca="1" si="41"/>
        <v/>
      </c>
      <c r="L76" s="21">
        <f t="shared" ca="1" si="42"/>
        <v>0</v>
      </c>
      <c r="M76" s="21">
        <f t="shared" ca="1" si="42"/>
        <v>0</v>
      </c>
      <c r="N76" s="21">
        <f t="shared" ca="1" si="42"/>
        <v>0</v>
      </c>
      <c r="O76" s="22">
        <f t="shared" ca="1" si="42"/>
        <v>0</v>
      </c>
      <c r="P76" s="21">
        <f t="shared" ca="1" si="42"/>
        <v>0</v>
      </c>
      <c r="W76">
        <f t="shared" si="40"/>
        <v>74</v>
      </c>
      <c r="X76">
        <f t="shared" ca="1" si="37"/>
        <v>0</v>
      </c>
      <c r="Y76" t="str">
        <f t="shared" ca="1" si="38"/>
        <v>Udelukkende den økologiske sektor</v>
      </c>
      <c r="Z76" t="str">
        <f t="shared" ca="1" si="39"/>
        <v>Projektet har ikke til formål eller delformål at reducere klimabelastningen i landsbrugssektoren</v>
      </c>
    </row>
    <row r="77" spans="1:26" x14ac:dyDescent="0.2">
      <c r="A77" s="20">
        <v>75</v>
      </c>
      <c r="B77" s="20" t="str">
        <f t="shared" ca="1" si="32"/>
        <v/>
      </c>
      <c r="C77" t="str">
        <f t="shared" ca="1" si="33"/>
        <v/>
      </c>
      <c r="D77" t="str">
        <f t="shared" ca="1" si="34"/>
        <v/>
      </c>
      <c r="E77">
        <f t="shared" ca="1" si="35"/>
        <v>0</v>
      </c>
      <c r="F77" t="str">
        <f t="shared" ca="1" si="29"/>
        <v/>
      </c>
      <c r="G77" t="str">
        <f t="shared" ca="1" si="29"/>
        <v/>
      </c>
      <c r="H77" t="str">
        <f t="shared" ca="1" si="36"/>
        <v/>
      </c>
      <c r="I77" s="20" t="str">
        <f t="shared" ca="1" si="41"/>
        <v/>
      </c>
      <c r="J77" s="20" t="str">
        <f t="shared" ca="1" si="41"/>
        <v/>
      </c>
      <c r="K77" s="20" t="str">
        <f t="shared" ca="1" si="41"/>
        <v/>
      </c>
      <c r="L77" s="21">
        <f t="shared" ca="1" si="42"/>
        <v>0</v>
      </c>
      <c r="M77" s="21">
        <f t="shared" ca="1" si="42"/>
        <v>0</v>
      </c>
      <c r="N77" s="21">
        <f t="shared" ca="1" si="42"/>
        <v>0</v>
      </c>
      <c r="O77" s="22">
        <f t="shared" ca="1" si="42"/>
        <v>0</v>
      </c>
      <c r="P77" s="21">
        <f t="shared" ca="1" si="42"/>
        <v>0</v>
      </c>
      <c r="W77">
        <f t="shared" si="40"/>
        <v>75</v>
      </c>
      <c r="X77">
        <f t="shared" ca="1" si="37"/>
        <v>0</v>
      </c>
      <c r="Y77" t="str">
        <f t="shared" ca="1" si="38"/>
        <v>Udelukkende den økologiske sektor</v>
      </c>
      <c r="Z77" t="str">
        <f t="shared" ca="1" si="39"/>
        <v>Projektet har ikke til formål eller delformål at reducere klimabelastningen i landsbrugssektoren</v>
      </c>
    </row>
    <row r="78" spans="1:26" x14ac:dyDescent="0.2">
      <c r="A78" s="20">
        <v>76</v>
      </c>
      <c r="B78" s="20" t="str">
        <f t="shared" ca="1" si="32"/>
        <v/>
      </c>
      <c r="C78" t="str">
        <f t="shared" ca="1" si="33"/>
        <v/>
      </c>
      <c r="D78" t="str">
        <f t="shared" ca="1" si="34"/>
        <v/>
      </c>
      <c r="E78">
        <f t="shared" ca="1" si="35"/>
        <v>0</v>
      </c>
      <c r="F78" t="str">
        <f t="shared" ca="1" si="29"/>
        <v/>
      </c>
      <c r="G78" t="str">
        <f t="shared" ca="1" si="29"/>
        <v/>
      </c>
      <c r="H78" t="str">
        <f t="shared" ca="1" si="36"/>
        <v/>
      </c>
      <c r="I78" s="20" t="str">
        <f t="shared" ca="1" si="41"/>
        <v/>
      </c>
      <c r="J78" s="20" t="str">
        <f t="shared" ca="1" si="41"/>
        <v/>
      </c>
      <c r="K78" s="20" t="str">
        <f t="shared" ca="1" si="41"/>
        <v/>
      </c>
      <c r="L78" s="21">
        <f t="shared" ca="1" si="42"/>
        <v>0</v>
      </c>
      <c r="M78" s="21">
        <f t="shared" ca="1" si="42"/>
        <v>0</v>
      </c>
      <c r="N78" s="21">
        <f t="shared" ca="1" si="42"/>
        <v>0</v>
      </c>
      <c r="O78" s="22">
        <f t="shared" ca="1" si="42"/>
        <v>0</v>
      </c>
      <c r="P78" s="21">
        <f t="shared" ca="1" si="42"/>
        <v>0</v>
      </c>
      <c r="W78">
        <f t="shared" si="40"/>
        <v>76</v>
      </c>
      <c r="X78">
        <f t="shared" ca="1" si="37"/>
        <v>0</v>
      </c>
      <c r="Y78" t="str">
        <f t="shared" ca="1" si="38"/>
        <v>Udelukkende den økologiske sektor</v>
      </c>
      <c r="Z78" t="str">
        <f t="shared" ca="1" si="39"/>
        <v>Projektet har ikke til formål eller delformål at reducere klimabelastningen i landsbrugssektoren</v>
      </c>
    </row>
    <row r="79" spans="1:26" x14ac:dyDescent="0.2">
      <c r="A79" s="20">
        <v>77</v>
      </c>
      <c r="B79" s="20" t="str">
        <f t="shared" ca="1" si="32"/>
        <v/>
      </c>
      <c r="C79" t="str">
        <f t="shared" ca="1" si="33"/>
        <v/>
      </c>
      <c r="D79" t="str">
        <f t="shared" ca="1" si="34"/>
        <v/>
      </c>
      <c r="E79">
        <f t="shared" ca="1" si="35"/>
        <v>0</v>
      </c>
      <c r="F79" t="str">
        <f t="shared" ca="1" si="29"/>
        <v/>
      </c>
      <c r="G79" t="str">
        <f t="shared" ca="1" si="29"/>
        <v/>
      </c>
      <c r="H79" t="str">
        <f t="shared" ca="1" si="36"/>
        <v/>
      </c>
      <c r="I79" s="20" t="str">
        <f t="shared" ca="1" si="41"/>
        <v/>
      </c>
      <c r="J79" s="20" t="str">
        <f t="shared" ca="1" si="41"/>
        <v/>
      </c>
      <c r="K79" s="20" t="str">
        <f t="shared" ca="1" si="41"/>
        <v/>
      </c>
      <c r="L79" s="21">
        <f t="shared" ca="1" si="42"/>
        <v>0</v>
      </c>
      <c r="M79" s="21">
        <f t="shared" ca="1" si="42"/>
        <v>0</v>
      </c>
      <c r="N79" s="21">
        <f t="shared" ca="1" si="42"/>
        <v>0</v>
      </c>
      <c r="O79" s="22">
        <f t="shared" ca="1" si="42"/>
        <v>0</v>
      </c>
      <c r="P79" s="21">
        <f t="shared" ca="1" si="42"/>
        <v>0</v>
      </c>
      <c r="W79">
        <f t="shared" si="40"/>
        <v>77</v>
      </c>
      <c r="X79">
        <f t="shared" ca="1" si="37"/>
        <v>0</v>
      </c>
      <c r="Y79" t="str">
        <f t="shared" ca="1" si="38"/>
        <v>Udelukkende den økologiske sektor</v>
      </c>
      <c r="Z79" t="str">
        <f t="shared" ca="1" si="39"/>
        <v>Projektet har ikke til formål eller delformål at reducere klimabelastningen i landsbrugssektoren</v>
      </c>
    </row>
    <row r="80" spans="1:26" x14ac:dyDescent="0.2">
      <c r="A80" s="20">
        <v>78</v>
      </c>
      <c r="B80" s="20" t="str">
        <f t="shared" ca="1" si="32"/>
        <v/>
      </c>
      <c r="C80" t="str">
        <f t="shared" ca="1" si="33"/>
        <v/>
      </c>
      <c r="D80" t="str">
        <f t="shared" ca="1" si="34"/>
        <v/>
      </c>
      <c r="E80">
        <f t="shared" ca="1" si="35"/>
        <v>0</v>
      </c>
      <c r="F80" t="str">
        <f t="shared" ca="1" si="29"/>
        <v/>
      </c>
      <c r="G80" t="str">
        <f t="shared" ca="1" si="29"/>
        <v/>
      </c>
      <c r="H80" t="str">
        <f t="shared" ca="1" si="36"/>
        <v/>
      </c>
      <c r="I80" s="20" t="str">
        <f t="shared" ca="1" si="41"/>
        <v/>
      </c>
      <c r="J80" s="20" t="str">
        <f t="shared" ca="1" si="41"/>
        <v/>
      </c>
      <c r="K80" s="20" t="str">
        <f t="shared" ca="1" si="41"/>
        <v/>
      </c>
      <c r="L80" s="21">
        <f t="shared" ca="1" si="42"/>
        <v>0</v>
      </c>
      <c r="M80" s="21">
        <f t="shared" ca="1" si="42"/>
        <v>0</v>
      </c>
      <c r="N80" s="21">
        <f t="shared" ca="1" si="42"/>
        <v>0</v>
      </c>
      <c r="O80" s="22">
        <f t="shared" ca="1" si="42"/>
        <v>0</v>
      </c>
      <c r="P80" s="21">
        <f t="shared" ca="1" si="42"/>
        <v>0</v>
      </c>
      <c r="W80">
        <f t="shared" si="40"/>
        <v>78</v>
      </c>
      <c r="X80">
        <f t="shared" ca="1" si="37"/>
        <v>0</v>
      </c>
      <c r="Y80" t="str">
        <f t="shared" ca="1" si="38"/>
        <v>Udelukkende den økologiske sektor</v>
      </c>
      <c r="Z80" t="str">
        <f t="shared" ca="1" si="39"/>
        <v>Projektet har ikke til formål eller delformål at reducere klimabelastningen i landsbrugssektoren</v>
      </c>
    </row>
    <row r="81" spans="1:26" x14ac:dyDescent="0.2">
      <c r="A81" s="20">
        <v>79</v>
      </c>
      <c r="B81" s="20" t="str">
        <f t="shared" ca="1" si="32"/>
        <v/>
      </c>
      <c r="C81" t="str">
        <f t="shared" ca="1" si="33"/>
        <v/>
      </c>
      <c r="D81" t="str">
        <f t="shared" ca="1" si="34"/>
        <v/>
      </c>
      <c r="E81">
        <f t="shared" ca="1" si="35"/>
        <v>0</v>
      </c>
      <c r="F81" t="str">
        <f t="shared" ca="1" si="29"/>
        <v/>
      </c>
      <c r="G81" t="str">
        <f t="shared" ca="1" si="29"/>
        <v/>
      </c>
      <c r="H81" t="str">
        <f t="shared" ca="1" si="36"/>
        <v/>
      </c>
      <c r="I81" s="20" t="str">
        <f t="shared" ca="1" si="41"/>
        <v/>
      </c>
      <c r="J81" s="20" t="str">
        <f t="shared" ca="1" si="41"/>
        <v/>
      </c>
      <c r="K81" s="20" t="str">
        <f t="shared" ca="1" si="41"/>
        <v/>
      </c>
      <c r="L81" s="21">
        <f t="shared" ca="1" si="42"/>
        <v>0</v>
      </c>
      <c r="M81" s="21">
        <f t="shared" ca="1" si="42"/>
        <v>0</v>
      </c>
      <c r="N81" s="21">
        <f t="shared" ca="1" si="42"/>
        <v>0</v>
      </c>
      <c r="O81" s="22">
        <f t="shared" ca="1" si="42"/>
        <v>0</v>
      </c>
      <c r="P81" s="21">
        <f t="shared" ca="1" si="42"/>
        <v>0</v>
      </c>
      <c r="W81">
        <f t="shared" si="40"/>
        <v>79</v>
      </c>
      <c r="X81">
        <f t="shared" ca="1" si="37"/>
        <v>0</v>
      </c>
      <c r="Y81" t="str">
        <f t="shared" ca="1" si="38"/>
        <v>Udelukkende den økologiske sektor</v>
      </c>
      <c r="Z81" t="str">
        <f t="shared" ca="1" si="39"/>
        <v>Projektet har ikke til formål eller delformål at reducere klimabelastningen i landsbrugssektoren</v>
      </c>
    </row>
    <row r="82" spans="1:26" x14ac:dyDescent="0.2">
      <c r="A82" s="20">
        <v>80</v>
      </c>
      <c r="B82" s="20" t="str">
        <f t="shared" ca="1" si="32"/>
        <v/>
      </c>
      <c r="C82" t="str">
        <f t="shared" ca="1" si="33"/>
        <v/>
      </c>
      <c r="D82" t="str">
        <f t="shared" ca="1" si="34"/>
        <v/>
      </c>
      <c r="E82">
        <f t="shared" ca="1" si="35"/>
        <v>0</v>
      </c>
      <c r="F82" t="str">
        <f t="shared" ca="1" si="29"/>
        <v/>
      </c>
      <c r="G82" t="str">
        <f t="shared" ca="1" si="29"/>
        <v/>
      </c>
      <c r="H82" t="str">
        <f t="shared" ca="1" si="36"/>
        <v/>
      </c>
      <c r="I82" s="20" t="str">
        <f t="shared" ca="1" si="41"/>
        <v/>
      </c>
      <c r="J82" s="20" t="str">
        <f t="shared" ca="1" si="41"/>
        <v/>
      </c>
      <c r="K82" s="20" t="str">
        <f t="shared" ca="1" si="41"/>
        <v/>
      </c>
      <c r="L82" s="21">
        <f t="shared" ca="1" si="42"/>
        <v>0</v>
      </c>
      <c r="M82" s="21">
        <f t="shared" ca="1" si="42"/>
        <v>0</v>
      </c>
      <c r="N82" s="21">
        <f t="shared" ca="1" si="42"/>
        <v>0</v>
      </c>
      <c r="O82" s="22">
        <f t="shared" ca="1" si="42"/>
        <v>0</v>
      </c>
      <c r="P82" s="21">
        <f t="shared" ca="1" si="42"/>
        <v>0</v>
      </c>
      <c r="W82">
        <f t="shared" si="40"/>
        <v>80</v>
      </c>
      <c r="X82">
        <f t="shared" ca="1" si="37"/>
        <v>0</v>
      </c>
      <c r="Y82" t="str">
        <f t="shared" ca="1" si="38"/>
        <v>Udelukkende den økologiske sektor</v>
      </c>
      <c r="Z82" t="str">
        <f t="shared" ca="1" si="39"/>
        <v>Projektet har ikke til formål eller delformål at reducere klimabelastningen i landsbrugssektoren</v>
      </c>
    </row>
    <row r="83" spans="1:26" x14ac:dyDescent="0.2">
      <c r="A83" s="20">
        <v>81</v>
      </c>
      <c r="B83" s="20" t="str">
        <f t="shared" ca="1" si="32"/>
        <v/>
      </c>
      <c r="C83" t="str">
        <f t="shared" ca="1" si="33"/>
        <v/>
      </c>
      <c r="D83" t="str">
        <f t="shared" ca="1" si="34"/>
        <v/>
      </c>
      <c r="E83">
        <f t="shared" ca="1" si="35"/>
        <v>0</v>
      </c>
      <c r="F83" t="str">
        <f t="shared" ref="F83:G102" ca="1" si="43">IF(ISERROR(VLOOKUP($A83,OFFSET(rng_data_in,1,0),$A$1,FALSE)),"",VLOOKUP($A83,$X$3:$Z$230,F$1,FALSE))</f>
        <v/>
      </c>
      <c r="G83" t="str">
        <f t="shared" ca="1" si="43"/>
        <v/>
      </c>
      <c r="H83" t="str">
        <f t="shared" ca="1" si="36"/>
        <v/>
      </c>
      <c r="I83" s="20" t="str">
        <f t="shared" ref="I83:K92" ca="1" si="44">IFERROR(IF(VLOOKUP($A83,OFFSET(rng_data_in,1,0),I$1,FALSE)="","",VLOOKUP($A83,OFFSET(rng_data_in,1,0),I$1,FALSE)),"")</f>
        <v/>
      </c>
      <c r="J83" s="20" t="str">
        <f t="shared" ca="1" si="44"/>
        <v/>
      </c>
      <c r="K83" s="20" t="str">
        <f t="shared" ca="1" si="44"/>
        <v/>
      </c>
      <c r="L83" s="21">
        <f t="shared" ref="L83:P92" ca="1" si="45">IFERROR(IF(VLOOKUP($A83,OFFSET(rng_data_in,1,0),L$1,FALSE)="",0,VLOOKUP($A83,OFFSET(rng_data_in,1,0),L$1,FALSE)),0)</f>
        <v>0</v>
      </c>
      <c r="M83" s="21">
        <f t="shared" ca="1" si="45"/>
        <v>0</v>
      </c>
      <c r="N83" s="21">
        <f t="shared" ca="1" si="45"/>
        <v>0</v>
      </c>
      <c r="O83" s="22">
        <f t="shared" ca="1" si="45"/>
        <v>0</v>
      </c>
      <c r="P83" s="21">
        <f t="shared" ca="1" si="45"/>
        <v>0</v>
      </c>
      <c r="W83">
        <f t="shared" si="40"/>
        <v>81</v>
      </c>
      <c r="X83">
        <f t="shared" ca="1" si="37"/>
        <v>0</v>
      </c>
      <c r="Y83" t="str">
        <f t="shared" ca="1" si="38"/>
        <v>Udelukkende den økologiske sektor</v>
      </c>
      <c r="Z83" t="str">
        <f t="shared" ca="1" si="39"/>
        <v>Projektet har ikke til formål eller delformål at reducere klimabelastningen i landsbrugssektoren</v>
      </c>
    </row>
    <row r="84" spans="1:26" x14ac:dyDescent="0.2">
      <c r="A84" s="20">
        <v>82</v>
      </c>
      <c r="B84" s="20" t="str">
        <f t="shared" ca="1" si="32"/>
        <v/>
      </c>
      <c r="C84" t="str">
        <f t="shared" ca="1" si="33"/>
        <v/>
      </c>
      <c r="D84" t="str">
        <f t="shared" ca="1" si="34"/>
        <v/>
      </c>
      <c r="E84">
        <f t="shared" ca="1" si="35"/>
        <v>0</v>
      </c>
      <c r="F84" t="str">
        <f t="shared" ca="1" si="43"/>
        <v/>
      </c>
      <c r="G84" t="str">
        <f t="shared" ca="1" si="43"/>
        <v/>
      </c>
      <c r="H84" t="str">
        <f t="shared" ca="1" si="36"/>
        <v/>
      </c>
      <c r="I84" s="20" t="str">
        <f t="shared" ca="1" si="44"/>
        <v/>
      </c>
      <c r="J84" s="20" t="str">
        <f t="shared" ca="1" si="44"/>
        <v/>
      </c>
      <c r="K84" s="20" t="str">
        <f t="shared" ca="1" si="44"/>
        <v/>
      </c>
      <c r="L84" s="21">
        <f t="shared" ca="1" si="45"/>
        <v>0</v>
      </c>
      <c r="M84" s="21">
        <f t="shared" ca="1" si="45"/>
        <v>0</v>
      </c>
      <c r="N84" s="21">
        <f t="shared" ca="1" si="45"/>
        <v>0</v>
      </c>
      <c r="O84" s="22">
        <f t="shared" ca="1" si="45"/>
        <v>0</v>
      </c>
      <c r="P84" s="21">
        <f t="shared" ca="1" si="45"/>
        <v>0</v>
      </c>
      <c r="W84">
        <f t="shared" si="40"/>
        <v>82</v>
      </c>
      <c r="X84">
        <f t="shared" ca="1" si="37"/>
        <v>0</v>
      </c>
      <c r="Y84" t="str">
        <f t="shared" ca="1" si="38"/>
        <v>Udelukkende den økologiske sektor</v>
      </c>
      <c r="Z84" t="str">
        <f t="shared" ca="1" si="39"/>
        <v>Projektet har ikke til formål eller delformål at reducere klimabelastningen i landsbrugssektoren</v>
      </c>
    </row>
    <row r="85" spans="1:26" x14ac:dyDescent="0.2">
      <c r="A85" s="20">
        <v>83</v>
      </c>
      <c r="B85" s="20" t="str">
        <f t="shared" ca="1" si="32"/>
        <v/>
      </c>
      <c r="C85" t="str">
        <f t="shared" ca="1" si="33"/>
        <v/>
      </c>
      <c r="D85" t="str">
        <f t="shared" ca="1" si="34"/>
        <v/>
      </c>
      <c r="E85">
        <f t="shared" ca="1" si="35"/>
        <v>0</v>
      </c>
      <c r="F85" t="str">
        <f t="shared" ca="1" si="43"/>
        <v/>
      </c>
      <c r="G85" t="str">
        <f t="shared" ca="1" si="43"/>
        <v/>
      </c>
      <c r="H85" t="str">
        <f t="shared" ca="1" si="36"/>
        <v/>
      </c>
      <c r="I85" s="20" t="str">
        <f t="shared" ca="1" si="44"/>
        <v/>
      </c>
      <c r="J85" s="20" t="str">
        <f t="shared" ca="1" si="44"/>
        <v/>
      </c>
      <c r="K85" s="20" t="str">
        <f t="shared" ca="1" si="44"/>
        <v/>
      </c>
      <c r="L85" s="21">
        <f t="shared" ca="1" si="45"/>
        <v>0</v>
      </c>
      <c r="M85" s="21">
        <f t="shared" ca="1" si="45"/>
        <v>0</v>
      </c>
      <c r="N85" s="21">
        <f t="shared" ca="1" si="45"/>
        <v>0</v>
      </c>
      <c r="O85" s="22">
        <f t="shared" ca="1" si="45"/>
        <v>0</v>
      </c>
      <c r="P85" s="21">
        <f t="shared" ca="1" si="45"/>
        <v>0</v>
      </c>
      <c r="W85">
        <f t="shared" si="40"/>
        <v>83</v>
      </c>
      <c r="X85">
        <f t="shared" ca="1" si="37"/>
        <v>0</v>
      </c>
      <c r="Y85" t="str">
        <f t="shared" ca="1" si="38"/>
        <v>Udelukkende den økologiske sektor</v>
      </c>
      <c r="Z85" t="str">
        <f t="shared" ca="1" si="39"/>
        <v>Projektet har ikke til formål eller delformål at reducere klimabelastningen i landsbrugssektoren</v>
      </c>
    </row>
    <row r="86" spans="1:26" x14ac:dyDescent="0.2">
      <c r="A86" s="20">
        <v>84</v>
      </c>
      <c r="B86" s="20" t="str">
        <f t="shared" ca="1" si="32"/>
        <v/>
      </c>
      <c r="C86" t="str">
        <f t="shared" ca="1" si="33"/>
        <v/>
      </c>
      <c r="D86" t="str">
        <f t="shared" ca="1" si="34"/>
        <v/>
      </c>
      <c r="E86">
        <f t="shared" ca="1" si="35"/>
        <v>0</v>
      </c>
      <c r="F86" t="str">
        <f t="shared" ca="1" si="43"/>
        <v/>
      </c>
      <c r="G86" t="str">
        <f t="shared" ca="1" si="43"/>
        <v/>
      </c>
      <c r="H86" t="str">
        <f t="shared" ca="1" si="36"/>
        <v/>
      </c>
      <c r="I86" s="20" t="str">
        <f t="shared" ca="1" si="44"/>
        <v/>
      </c>
      <c r="J86" s="20" t="str">
        <f t="shared" ca="1" si="44"/>
        <v/>
      </c>
      <c r="K86" s="20" t="str">
        <f t="shared" ca="1" si="44"/>
        <v/>
      </c>
      <c r="L86" s="21">
        <f t="shared" ca="1" si="45"/>
        <v>0</v>
      </c>
      <c r="M86" s="21">
        <f t="shared" ca="1" si="45"/>
        <v>0</v>
      </c>
      <c r="N86" s="21">
        <f t="shared" ca="1" si="45"/>
        <v>0</v>
      </c>
      <c r="O86" s="22">
        <f t="shared" ca="1" si="45"/>
        <v>0</v>
      </c>
      <c r="P86" s="21">
        <f t="shared" ca="1" si="45"/>
        <v>0</v>
      </c>
      <c r="W86">
        <f t="shared" si="40"/>
        <v>84</v>
      </c>
      <c r="X86">
        <f t="shared" ca="1" si="37"/>
        <v>0</v>
      </c>
      <c r="Y86" t="str">
        <f t="shared" ca="1" si="38"/>
        <v>Udelukkende den økologiske sektor</v>
      </c>
      <c r="Z86" t="str">
        <f t="shared" ca="1" si="39"/>
        <v>Projektet har ikke til formål eller delformål at reducere klimabelastningen i landsbrugssektoren</v>
      </c>
    </row>
    <row r="87" spans="1:26" x14ac:dyDescent="0.2">
      <c r="A87" s="20">
        <v>85</v>
      </c>
      <c r="B87" s="20" t="str">
        <f t="shared" ca="1" si="32"/>
        <v/>
      </c>
      <c r="C87" t="str">
        <f t="shared" ca="1" si="33"/>
        <v/>
      </c>
      <c r="D87" t="str">
        <f t="shared" ca="1" si="34"/>
        <v/>
      </c>
      <c r="E87">
        <f t="shared" ca="1" si="35"/>
        <v>0</v>
      </c>
      <c r="F87" t="str">
        <f t="shared" ca="1" si="43"/>
        <v/>
      </c>
      <c r="G87" t="str">
        <f t="shared" ca="1" si="43"/>
        <v/>
      </c>
      <c r="H87" t="str">
        <f t="shared" ca="1" si="36"/>
        <v/>
      </c>
      <c r="I87" s="20" t="str">
        <f t="shared" ca="1" si="44"/>
        <v/>
      </c>
      <c r="J87" s="20" t="str">
        <f t="shared" ca="1" si="44"/>
        <v/>
      </c>
      <c r="K87" s="20" t="str">
        <f t="shared" ca="1" si="44"/>
        <v/>
      </c>
      <c r="L87" s="21">
        <f t="shared" ca="1" si="45"/>
        <v>0</v>
      </c>
      <c r="M87" s="21">
        <f t="shared" ca="1" si="45"/>
        <v>0</v>
      </c>
      <c r="N87" s="21">
        <f t="shared" ca="1" si="45"/>
        <v>0</v>
      </c>
      <c r="O87" s="22">
        <f t="shared" ca="1" si="45"/>
        <v>0</v>
      </c>
      <c r="P87" s="21">
        <f t="shared" ca="1" si="45"/>
        <v>0</v>
      </c>
      <c r="W87">
        <f t="shared" si="40"/>
        <v>85</v>
      </c>
      <c r="X87">
        <f t="shared" ca="1" si="37"/>
        <v>0</v>
      </c>
      <c r="Y87" t="str">
        <f t="shared" ca="1" si="38"/>
        <v>Udelukkende den økologiske sektor</v>
      </c>
      <c r="Z87" t="str">
        <f t="shared" ca="1" si="39"/>
        <v>Projektet har ikke til formål eller delformål at reducere klimabelastningen i landsbrugssektoren</v>
      </c>
    </row>
    <row r="88" spans="1:26" x14ac:dyDescent="0.2">
      <c r="A88" s="20">
        <v>86</v>
      </c>
      <c r="B88" s="20" t="str">
        <f t="shared" ca="1" si="32"/>
        <v/>
      </c>
      <c r="C88" t="str">
        <f t="shared" ca="1" si="33"/>
        <v/>
      </c>
      <c r="D88" t="str">
        <f t="shared" ca="1" si="34"/>
        <v/>
      </c>
      <c r="E88">
        <f t="shared" ca="1" si="35"/>
        <v>0</v>
      </c>
      <c r="F88" t="str">
        <f t="shared" ca="1" si="43"/>
        <v/>
      </c>
      <c r="G88" t="str">
        <f t="shared" ca="1" si="43"/>
        <v/>
      </c>
      <c r="H88" t="str">
        <f t="shared" ca="1" si="36"/>
        <v/>
      </c>
      <c r="I88" s="20" t="str">
        <f t="shared" ca="1" si="44"/>
        <v/>
      </c>
      <c r="J88" s="20" t="str">
        <f t="shared" ca="1" si="44"/>
        <v/>
      </c>
      <c r="K88" s="20" t="str">
        <f t="shared" ca="1" si="44"/>
        <v/>
      </c>
      <c r="L88" s="21">
        <f t="shared" ca="1" si="45"/>
        <v>0</v>
      </c>
      <c r="M88" s="21">
        <f t="shared" ca="1" si="45"/>
        <v>0</v>
      </c>
      <c r="N88" s="21">
        <f t="shared" ca="1" si="45"/>
        <v>0</v>
      </c>
      <c r="O88" s="22">
        <f t="shared" ca="1" si="45"/>
        <v>0</v>
      </c>
      <c r="P88" s="21">
        <f t="shared" ca="1" si="45"/>
        <v>0</v>
      </c>
      <c r="W88">
        <f t="shared" si="40"/>
        <v>86</v>
      </c>
      <c r="X88">
        <f t="shared" ca="1" si="37"/>
        <v>0</v>
      </c>
      <c r="Y88" t="str">
        <f t="shared" ca="1" si="38"/>
        <v>Udelukkende den økologiske sektor</v>
      </c>
      <c r="Z88" t="str">
        <f t="shared" ca="1" si="39"/>
        <v>Projektet har ikke til formål eller delformål at reducere klimabelastningen i landsbrugssektoren</v>
      </c>
    </row>
    <row r="89" spans="1:26" x14ac:dyDescent="0.2">
      <c r="A89" s="20">
        <v>87</v>
      </c>
      <c r="B89" s="20" t="str">
        <f t="shared" ca="1" si="32"/>
        <v/>
      </c>
      <c r="C89" t="str">
        <f t="shared" ca="1" si="33"/>
        <v/>
      </c>
      <c r="D89" t="str">
        <f t="shared" ca="1" si="34"/>
        <v/>
      </c>
      <c r="E89">
        <f t="shared" ca="1" si="35"/>
        <v>0</v>
      </c>
      <c r="F89" t="str">
        <f t="shared" ca="1" si="43"/>
        <v/>
      </c>
      <c r="G89" t="str">
        <f t="shared" ca="1" si="43"/>
        <v/>
      </c>
      <c r="H89" t="str">
        <f t="shared" ca="1" si="36"/>
        <v/>
      </c>
      <c r="I89" s="20" t="str">
        <f t="shared" ca="1" si="44"/>
        <v/>
      </c>
      <c r="J89" s="20" t="str">
        <f t="shared" ca="1" si="44"/>
        <v/>
      </c>
      <c r="K89" s="20" t="str">
        <f t="shared" ca="1" si="44"/>
        <v/>
      </c>
      <c r="L89" s="21">
        <f t="shared" ca="1" si="45"/>
        <v>0</v>
      </c>
      <c r="M89" s="21">
        <f t="shared" ca="1" si="45"/>
        <v>0</v>
      </c>
      <c r="N89" s="21">
        <f t="shared" ca="1" si="45"/>
        <v>0</v>
      </c>
      <c r="O89" s="22">
        <f t="shared" ca="1" si="45"/>
        <v>0</v>
      </c>
      <c r="P89" s="21">
        <f t="shared" ca="1" si="45"/>
        <v>0</v>
      </c>
      <c r="W89">
        <f t="shared" si="40"/>
        <v>87</v>
      </c>
      <c r="X89">
        <f t="shared" ca="1" si="37"/>
        <v>0</v>
      </c>
      <c r="Y89" t="str">
        <f t="shared" ca="1" si="38"/>
        <v>Udelukkende den økologiske sektor</v>
      </c>
      <c r="Z89" t="str">
        <f t="shared" ca="1" si="39"/>
        <v>Projektet har ikke til formål eller delformål at reducere klimabelastningen i landsbrugssektoren</v>
      </c>
    </row>
    <row r="90" spans="1:26" x14ac:dyDescent="0.2">
      <c r="A90" s="20">
        <v>88</v>
      </c>
      <c r="B90" s="20" t="str">
        <f t="shared" ca="1" si="32"/>
        <v/>
      </c>
      <c r="C90" t="str">
        <f t="shared" ca="1" si="33"/>
        <v/>
      </c>
      <c r="D90" t="str">
        <f t="shared" ca="1" si="34"/>
        <v/>
      </c>
      <c r="E90">
        <f t="shared" ca="1" si="35"/>
        <v>0</v>
      </c>
      <c r="F90" t="str">
        <f t="shared" ca="1" si="43"/>
        <v/>
      </c>
      <c r="G90" t="str">
        <f t="shared" ca="1" si="43"/>
        <v/>
      </c>
      <c r="H90" t="str">
        <f t="shared" ca="1" si="36"/>
        <v/>
      </c>
      <c r="I90" s="20" t="str">
        <f t="shared" ca="1" si="44"/>
        <v/>
      </c>
      <c r="J90" s="20" t="str">
        <f t="shared" ca="1" si="44"/>
        <v/>
      </c>
      <c r="K90" s="20" t="str">
        <f t="shared" ca="1" si="44"/>
        <v/>
      </c>
      <c r="L90" s="21">
        <f t="shared" ca="1" si="45"/>
        <v>0</v>
      </c>
      <c r="M90" s="21">
        <f t="shared" ca="1" si="45"/>
        <v>0</v>
      </c>
      <c r="N90" s="21">
        <f t="shared" ca="1" si="45"/>
        <v>0</v>
      </c>
      <c r="O90" s="22">
        <f t="shared" ca="1" si="45"/>
        <v>0</v>
      </c>
      <c r="P90" s="21">
        <f t="shared" ca="1" si="45"/>
        <v>0</v>
      </c>
      <c r="W90">
        <f t="shared" si="40"/>
        <v>88</v>
      </c>
      <c r="X90">
        <f t="shared" ca="1" si="37"/>
        <v>0</v>
      </c>
      <c r="Y90" t="str">
        <f t="shared" ca="1" si="38"/>
        <v>Udelukkende den økologiske sektor</v>
      </c>
      <c r="Z90" t="str">
        <f t="shared" ca="1" si="39"/>
        <v>Projektet har ikke til formål eller delformål at reducere klimabelastningen i landsbrugssektoren</v>
      </c>
    </row>
    <row r="91" spans="1:26" x14ac:dyDescent="0.2">
      <c r="A91" s="20">
        <v>89</v>
      </c>
      <c r="B91" s="20" t="str">
        <f t="shared" ca="1" si="32"/>
        <v/>
      </c>
      <c r="C91" t="str">
        <f t="shared" ca="1" si="33"/>
        <v/>
      </c>
      <c r="D91" t="str">
        <f t="shared" ca="1" si="34"/>
        <v/>
      </c>
      <c r="E91">
        <f t="shared" ca="1" si="35"/>
        <v>0</v>
      </c>
      <c r="F91" t="str">
        <f t="shared" ca="1" si="43"/>
        <v/>
      </c>
      <c r="G91" t="str">
        <f t="shared" ca="1" si="43"/>
        <v/>
      </c>
      <c r="H91" t="str">
        <f t="shared" ca="1" si="36"/>
        <v/>
      </c>
      <c r="I91" s="20" t="str">
        <f t="shared" ca="1" si="44"/>
        <v/>
      </c>
      <c r="J91" s="20" t="str">
        <f t="shared" ca="1" si="44"/>
        <v/>
      </c>
      <c r="K91" s="20" t="str">
        <f t="shared" ca="1" si="44"/>
        <v/>
      </c>
      <c r="L91" s="21">
        <f t="shared" ca="1" si="45"/>
        <v>0</v>
      </c>
      <c r="M91" s="21">
        <f t="shared" ca="1" si="45"/>
        <v>0</v>
      </c>
      <c r="N91" s="21">
        <f t="shared" ca="1" si="45"/>
        <v>0</v>
      </c>
      <c r="O91" s="22">
        <f t="shared" ca="1" si="45"/>
        <v>0</v>
      </c>
      <c r="P91" s="21">
        <f t="shared" ca="1" si="45"/>
        <v>0</v>
      </c>
      <c r="W91">
        <f t="shared" si="40"/>
        <v>89</v>
      </c>
      <c r="X91">
        <f t="shared" ca="1" si="37"/>
        <v>0</v>
      </c>
      <c r="Y91" t="str">
        <f t="shared" ca="1" si="38"/>
        <v>Udelukkende den økologiske sektor</v>
      </c>
      <c r="Z91" t="str">
        <f t="shared" ca="1" si="39"/>
        <v>Projektet har ikke til formål eller delformål at reducere klimabelastningen i landsbrugssektoren</v>
      </c>
    </row>
    <row r="92" spans="1:26" x14ac:dyDescent="0.2">
      <c r="A92" s="20">
        <v>90</v>
      </c>
      <c r="B92" s="20" t="str">
        <f t="shared" ca="1" si="32"/>
        <v/>
      </c>
      <c r="C92" t="str">
        <f t="shared" ca="1" si="33"/>
        <v/>
      </c>
      <c r="D92" t="str">
        <f t="shared" ca="1" si="34"/>
        <v/>
      </c>
      <c r="E92">
        <f t="shared" ca="1" si="35"/>
        <v>0</v>
      </c>
      <c r="F92" t="str">
        <f t="shared" ca="1" si="43"/>
        <v/>
      </c>
      <c r="G92" t="str">
        <f t="shared" ca="1" si="43"/>
        <v/>
      </c>
      <c r="H92" t="str">
        <f t="shared" ca="1" si="36"/>
        <v/>
      </c>
      <c r="I92" s="20" t="str">
        <f t="shared" ca="1" si="44"/>
        <v/>
      </c>
      <c r="J92" s="20" t="str">
        <f t="shared" ca="1" si="44"/>
        <v/>
      </c>
      <c r="K92" s="20" t="str">
        <f t="shared" ca="1" si="44"/>
        <v/>
      </c>
      <c r="L92" s="21">
        <f t="shared" ca="1" si="45"/>
        <v>0</v>
      </c>
      <c r="M92" s="21">
        <f t="shared" ca="1" si="45"/>
        <v>0</v>
      </c>
      <c r="N92" s="21">
        <f t="shared" ca="1" si="45"/>
        <v>0</v>
      </c>
      <c r="O92" s="22">
        <f t="shared" ca="1" si="45"/>
        <v>0</v>
      </c>
      <c r="P92" s="21">
        <f t="shared" ca="1" si="45"/>
        <v>0</v>
      </c>
      <c r="W92">
        <f t="shared" si="40"/>
        <v>90</v>
      </c>
      <c r="X92">
        <f t="shared" ca="1" si="37"/>
        <v>0</v>
      </c>
      <c r="Y92" t="str">
        <f t="shared" ca="1" si="38"/>
        <v>Udelukkende den økologiske sektor</v>
      </c>
      <c r="Z92" t="str">
        <f t="shared" ca="1" si="39"/>
        <v>Projektet har ikke til formål eller delformål at reducere klimabelastningen i landsbrugssektoren</v>
      </c>
    </row>
    <row r="93" spans="1:26" x14ac:dyDescent="0.2">
      <c r="A93" s="20">
        <v>91</v>
      </c>
      <c r="B93" s="20" t="str">
        <f t="shared" ca="1" si="32"/>
        <v/>
      </c>
      <c r="C93" t="str">
        <f t="shared" ca="1" si="33"/>
        <v/>
      </c>
      <c r="D93" t="str">
        <f t="shared" ca="1" si="34"/>
        <v/>
      </c>
      <c r="E93">
        <f t="shared" ca="1" si="35"/>
        <v>0</v>
      </c>
      <c r="F93" t="str">
        <f t="shared" ca="1" si="43"/>
        <v/>
      </c>
      <c r="G93" t="str">
        <f t="shared" ca="1" si="43"/>
        <v/>
      </c>
      <c r="H93" t="str">
        <f t="shared" ca="1" si="36"/>
        <v/>
      </c>
      <c r="I93" s="20" t="str">
        <f t="shared" ref="I93:K102" ca="1" si="46">IFERROR(IF(VLOOKUP($A93,OFFSET(rng_data_in,1,0),I$1,FALSE)="","",VLOOKUP($A93,OFFSET(rng_data_in,1,0),I$1,FALSE)),"")</f>
        <v/>
      </c>
      <c r="J93" s="20" t="str">
        <f t="shared" ca="1" si="46"/>
        <v/>
      </c>
      <c r="K93" s="20" t="str">
        <f t="shared" ca="1" si="46"/>
        <v/>
      </c>
      <c r="L93" s="21">
        <f t="shared" ref="L93:P102" ca="1" si="47">IFERROR(IF(VLOOKUP($A93,OFFSET(rng_data_in,1,0),L$1,FALSE)="",0,VLOOKUP($A93,OFFSET(rng_data_in,1,0),L$1,FALSE)),0)</f>
        <v>0</v>
      </c>
      <c r="M93" s="21">
        <f t="shared" ca="1" si="47"/>
        <v>0</v>
      </c>
      <c r="N93" s="21">
        <f t="shared" ca="1" si="47"/>
        <v>0</v>
      </c>
      <c r="O93" s="22">
        <f t="shared" ca="1" si="47"/>
        <v>0</v>
      </c>
      <c r="P93" s="21">
        <f t="shared" ca="1" si="47"/>
        <v>0</v>
      </c>
      <c r="W93">
        <f t="shared" si="40"/>
        <v>91</v>
      </c>
      <c r="X93">
        <f t="shared" ca="1" si="37"/>
        <v>0</v>
      </c>
      <c r="Y93" t="str">
        <f t="shared" ca="1" si="38"/>
        <v>Udelukkende den økologiske sektor</v>
      </c>
      <c r="Z93" t="str">
        <f t="shared" ca="1" si="39"/>
        <v>Projektet har ikke til formål eller delformål at reducere klimabelastningen i landsbrugssektoren</v>
      </c>
    </row>
    <row r="94" spans="1:26" x14ac:dyDescent="0.2">
      <c r="A94" s="20">
        <v>92</v>
      </c>
      <c r="B94" s="20" t="str">
        <f t="shared" ca="1" si="32"/>
        <v/>
      </c>
      <c r="C94" t="str">
        <f t="shared" ca="1" si="33"/>
        <v/>
      </c>
      <c r="D94" t="str">
        <f t="shared" ca="1" si="34"/>
        <v/>
      </c>
      <c r="E94">
        <f t="shared" ca="1" si="35"/>
        <v>0</v>
      </c>
      <c r="F94" t="str">
        <f t="shared" ca="1" si="43"/>
        <v/>
      </c>
      <c r="G94" t="str">
        <f t="shared" ca="1" si="43"/>
        <v/>
      </c>
      <c r="H94" t="str">
        <f t="shared" ca="1" si="36"/>
        <v/>
      </c>
      <c r="I94" s="20" t="str">
        <f t="shared" ca="1" si="46"/>
        <v/>
      </c>
      <c r="J94" s="20" t="str">
        <f t="shared" ca="1" si="46"/>
        <v/>
      </c>
      <c r="K94" s="20" t="str">
        <f t="shared" ca="1" si="46"/>
        <v/>
      </c>
      <c r="L94" s="21">
        <f t="shared" ca="1" si="47"/>
        <v>0</v>
      </c>
      <c r="M94" s="21">
        <f t="shared" ca="1" si="47"/>
        <v>0</v>
      </c>
      <c r="N94" s="21">
        <f t="shared" ca="1" si="47"/>
        <v>0</v>
      </c>
      <c r="O94" s="22">
        <f t="shared" ca="1" si="47"/>
        <v>0</v>
      </c>
      <c r="P94" s="21">
        <f t="shared" ca="1" si="47"/>
        <v>0</v>
      </c>
      <c r="W94">
        <f t="shared" si="40"/>
        <v>92</v>
      </c>
      <c r="X94">
        <f t="shared" ca="1" si="37"/>
        <v>0</v>
      </c>
      <c r="Y94" t="str">
        <f t="shared" ca="1" si="38"/>
        <v>Udelukkende den økologiske sektor</v>
      </c>
      <c r="Z94" t="str">
        <f t="shared" ca="1" si="39"/>
        <v>Projektet har ikke til formål eller delformål at reducere klimabelastningen i landsbrugssektoren</v>
      </c>
    </row>
    <row r="95" spans="1:26" x14ac:dyDescent="0.2">
      <c r="A95" s="20">
        <v>93</v>
      </c>
      <c r="B95" s="20" t="str">
        <f t="shared" ca="1" si="32"/>
        <v/>
      </c>
      <c r="C95" t="str">
        <f t="shared" ca="1" si="33"/>
        <v/>
      </c>
      <c r="D95" t="str">
        <f t="shared" ca="1" si="34"/>
        <v/>
      </c>
      <c r="E95">
        <f t="shared" ca="1" si="35"/>
        <v>0</v>
      </c>
      <c r="F95" t="str">
        <f t="shared" ca="1" si="43"/>
        <v/>
      </c>
      <c r="G95" t="str">
        <f t="shared" ca="1" si="43"/>
        <v/>
      </c>
      <c r="H95" t="str">
        <f t="shared" ca="1" si="36"/>
        <v/>
      </c>
      <c r="I95" s="20" t="str">
        <f t="shared" ca="1" si="46"/>
        <v/>
      </c>
      <c r="J95" s="20" t="str">
        <f t="shared" ca="1" si="46"/>
        <v/>
      </c>
      <c r="K95" s="20" t="str">
        <f t="shared" ca="1" si="46"/>
        <v/>
      </c>
      <c r="L95" s="21">
        <f t="shared" ca="1" si="47"/>
        <v>0</v>
      </c>
      <c r="M95" s="21">
        <f t="shared" ca="1" si="47"/>
        <v>0</v>
      </c>
      <c r="N95" s="21">
        <f t="shared" ca="1" si="47"/>
        <v>0</v>
      </c>
      <c r="O95" s="22">
        <f t="shared" ca="1" si="47"/>
        <v>0</v>
      </c>
      <c r="P95" s="21">
        <f t="shared" ca="1" si="47"/>
        <v>0</v>
      </c>
      <c r="W95">
        <f t="shared" si="40"/>
        <v>93</v>
      </c>
      <c r="X95">
        <f t="shared" ca="1" si="37"/>
        <v>0</v>
      </c>
      <c r="Y95" t="str">
        <f t="shared" ca="1" si="38"/>
        <v>Udelukkende den økologiske sektor</v>
      </c>
      <c r="Z95" t="str">
        <f t="shared" ca="1" si="39"/>
        <v>Projektet har ikke til formål eller delformål at reducere klimabelastningen i landsbrugssektoren</v>
      </c>
    </row>
    <row r="96" spans="1:26" x14ac:dyDescent="0.2">
      <c r="A96" s="20">
        <v>94</v>
      </c>
      <c r="B96" s="20" t="str">
        <f t="shared" ca="1" si="32"/>
        <v/>
      </c>
      <c r="C96" t="str">
        <f t="shared" ca="1" si="33"/>
        <v/>
      </c>
      <c r="D96" t="str">
        <f t="shared" ca="1" si="34"/>
        <v/>
      </c>
      <c r="E96">
        <f t="shared" ca="1" si="35"/>
        <v>0</v>
      </c>
      <c r="F96" t="str">
        <f t="shared" ca="1" si="43"/>
        <v/>
      </c>
      <c r="G96" t="str">
        <f t="shared" ca="1" si="43"/>
        <v/>
      </c>
      <c r="H96" t="str">
        <f t="shared" ca="1" si="36"/>
        <v/>
      </c>
      <c r="I96" s="20" t="str">
        <f t="shared" ca="1" si="46"/>
        <v/>
      </c>
      <c r="J96" s="20" t="str">
        <f t="shared" ca="1" si="46"/>
        <v/>
      </c>
      <c r="K96" s="20" t="str">
        <f t="shared" ca="1" si="46"/>
        <v/>
      </c>
      <c r="L96" s="21">
        <f t="shared" ca="1" si="47"/>
        <v>0</v>
      </c>
      <c r="M96" s="21">
        <f t="shared" ca="1" si="47"/>
        <v>0</v>
      </c>
      <c r="N96" s="21">
        <f t="shared" ca="1" si="47"/>
        <v>0</v>
      </c>
      <c r="O96" s="22">
        <f t="shared" ca="1" si="47"/>
        <v>0</v>
      </c>
      <c r="P96" s="21">
        <f t="shared" ca="1" si="47"/>
        <v>0</v>
      </c>
      <c r="W96">
        <f t="shared" si="40"/>
        <v>94</v>
      </c>
      <c r="X96">
        <f t="shared" ca="1" si="37"/>
        <v>0</v>
      </c>
      <c r="Y96" t="str">
        <f t="shared" ca="1" si="38"/>
        <v>Udelukkende den økologiske sektor</v>
      </c>
      <c r="Z96" t="str">
        <f t="shared" ca="1" si="39"/>
        <v>Projektet har ikke til formål eller delformål at reducere klimabelastningen i landsbrugssektoren</v>
      </c>
    </row>
    <row r="97" spans="1:26" x14ac:dyDescent="0.2">
      <c r="A97" s="20">
        <v>95</v>
      </c>
      <c r="B97" s="20" t="str">
        <f t="shared" ca="1" si="32"/>
        <v/>
      </c>
      <c r="C97" t="str">
        <f t="shared" ca="1" si="33"/>
        <v/>
      </c>
      <c r="D97" t="str">
        <f t="shared" ca="1" si="34"/>
        <v/>
      </c>
      <c r="E97">
        <f t="shared" ca="1" si="35"/>
        <v>0</v>
      </c>
      <c r="F97" t="str">
        <f t="shared" ca="1" si="43"/>
        <v/>
      </c>
      <c r="G97" t="str">
        <f t="shared" ca="1" si="43"/>
        <v/>
      </c>
      <c r="H97" t="str">
        <f t="shared" ca="1" si="36"/>
        <v/>
      </c>
      <c r="I97" s="20" t="str">
        <f t="shared" ca="1" si="46"/>
        <v/>
      </c>
      <c r="J97" s="20" t="str">
        <f t="shared" ca="1" si="46"/>
        <v/>
      </c>
      <c r="K97" s="20" t="str">
        <f t="shared" ca="1" si="46"/>
        <v/>
      </c>
      <c r="L97" s="21">
        <f t="shared" ca="1" si="47"/>
        <v>0</v>
      </c>
      <c r="M97" s="21">
        <f t="shared" ca="1" si="47"/>
        <v>0</v>
      </c>
      <c r="N97" s="21">
        <f t="shared" ca="1" si="47"/>
        <v>0</v>
      </c>
      <c r="O97" s="22">
        <f t="shared" ca="1" si="47"/>
        <v>0</v>
      </c>
      <c r="P97" s="21">
        <f t="shared" ca="1" si="47"/>
        <v>0</v>
      </c>
      <c r="W97">
        <f t="shared" si="40"/>
        <v>95</v>
      </c>
      <c r="X97">
        <f t="shared" ca="1" si="37"/>
        <v>0</v>
      </c>
      <c r="Y97" t="str">
        <f t="shared" ca="1" si="38"/>
        <v>Udelukkende den økologiske sektor</v>
      </c>
      <c r="Z97" t="str">
        <f t="shared" ca="1" si="39"/>
        <v>Projektet har ikke til formål eller delformål at reducere klimabelastningen i landsbrugssektoren</v>
      </c>
    </row>
    <row r="98" spans="1:26" x14ac:dyDescent="0.2">
      <c r="A98" s="20">
        <v>96</v>
      </c>
      <c r="B98" s="20" t="str">
        <f t="shared" ca="1" si="32"/>
        <v/>
      </c>
      <c r="C98" t="str">
        <f t="shared" ca="1" si="33"/>
        <v/>
      </c>
      <c r="D98" t="str">
        <f t="shared" ca="1" si="34"/>
        <v/>
      </c>
      <c r="E98">
        <f t="shared" ca="1" si="35"/>
        <v>0</v>
      </c>
      <c r="F98" t="str">
        <f t="shared" ca="1" si="43"/>
        <v/>
      </c>
      <c r="G98" t="str">
        <f t="shared" ca="1" si="43"/>
        <v/>
      </c>
      <c r="H98" t="str">
        <f t="shared" ca="1" si="36"/>
        <v/>
      </c>
      <c r="I98" s="20" t="str">
        <f t="shared" ca="1" si="46"/>
        <v/>
      </c>
      <c r="J98" s="20" t="str">
        <f t="shared" ca="1" si="46"/>
        <v/>
      </c>
      <c r="K98" s="20" t="str">
        <f t="shared" ca="1" si="46"/>
        <v/>
      </c>
      <c r="L98" s="21">
        <f t="shared" ca="1" si="47"/>
        <v>0</v>
      </c>
      <c r="M98" s="21">
        <f t="shared" ca="1" si="47"/>
        <v>0</v>
      </c>
      <c r="N98" s="21">
        <f t="shared" ca="1" si="47"/>
        <v>0</v>
      </c>
      <c r="O98" s="22">
        <f t="shared" ca="1" si="47"/>
        <v>0</v>
      </c>
      <c r="P98" s="21">
        <f t="shared" ca="1" si="47"/>
        <v>0</v>
      </c>
      <c r="W98">
        <f t="shared" si="40"/>
        <v>96</v>
      </c>
      <c r="X98">
        <f t="shared" ca="1" si="37"/>
        <v>0</v>
      </c>
      <c r="Y98" t="str">
        <f t="shared" ca="1" si="38"/>
        <v>Udelukkende den økologiske sektor</v>
      </c>
      <c r="Z98" t="str">
        <f t="shared" ca="1" si="39"/>
        <v>Projektet har ikke til formål eller delformål at reducere klimabelastningen i landsbrugssektoren</v>
      </c>
    </row>
    <row r="99" spans="1:26" x14ac:dyDescent="0.2">
      <c r="A99" s="20">
        <v>97</v>
      </c>
      <c r="B99" s="20" t="str">
        <f t="shared" ref="B99:B130" ca="1" si="48">IF(ISERROR(VLOOKUP($A99,OFFSET(rng_data_in,1,0),$A$1,FALSE)),"",rng_unique_id)</f>
        <v/>
      </c>
      <c r="C99" t="str">
        <f t="shared" ref="C99:C130" ca="1" si="49">IF(ISERROR(VLOOKUP($A99,OFFSET(rng_data_in,1,0),$A$1,FALSE)),"",rng_unique_id&amp;"_"&amp;IF($A99&lt;10,"00",IF(A99&lt;100,"0",""))&amp;$A99)</f>
        <v/>
      </c>
      <c r="D99" t="str">
        <f t="shared" ref="D99:D130" ca="1" si="50">IF(ISERROR(VLOOKUP($A99,OFFSET(rng_data_in,1,0),$A$1,FALSE)),"",rng_foundation_applying)</f>
        <v/>
      </c>
      <c r="E99">
        <f t="shared" ref="E99:E130" ca="1" si="51">IF(ISERROR(VLOOKUP($A99,OFFSET(rng_data_in,1,0),$A$1,FALSE)),0,rng_grant_year)</f>
        <v>0</v>
      </c>
      <c r="F99" t="str">
        <f t="shared" ca="1" si="43"/>
        <v/>
      </c>
      <c r="G99" t="str">
        <f t="shared" ca="1" si="43"/>
        <v/>
      </c>
      <c r="H99" t="str">
        <f t="shared" ref="H99:H130" ca="1" si="52">IFERROR(VLOOKUP($A99,OFFSET(rng_data_in,1,0),H$1,FALSE),"")</f>
        <v/>
      </c>
      <c r="I99" s="20" t="str">
        <f t="shared" ca="1" si="46"/>
        <v/>
      </c>
      <c r="J99" s="20" t="str">
        <f t="shared" ca="1" si="46"/>
        <v/>
      </c>
      <c r="K99" s="20" t="str">
        <f t="shared" ca="1" si="46"/>
        <v/>
      </c>
      <c r="L99" s="21">
        <f t="shared" ca="1" si="47"/>
        <v>0</v>
      </c>
      <c r="M99" s="21">
        <f t="shared" ca="1" si="47"/>
        <v>0</v>
      </c>
      <c r="N99" s="21">
        <f t="shared" ca="1" si="47"/>
        <v>0</v>
      </c>
      <c r="O99" s="22">
        <f t="shared" ca="1" si="47"/>
        <v>0</v>
      </c>
      <c r="P99" s="21">
        <f t="shared" ca="1" si="47"/>
        <v>0</v>
      </c>
      <c r="W99">
        <f t="shared" si="40"/>
        <v>97</v>
      </c>
      <c r="X99">
        <f t="shared" ca="1" si="37"/>
        <v>0</v>
      </c>
      <c r="Y99" t="str">
        <f t="shared" ca="1" si="38"/>
        <v>Udelukkende den økologiske sektor</v>
      </c>
      <c r="Z99" t="str">
        <f t="shared" ca="1" si="39"/>
        <v>Projektet har ikke til formål eller delformål at reducere klimabelastningen i landsbrugssektoren</v>
      </c>
    </row>
    <row r="100" spans="1:26" x14ac:dyDescent="0.2">
      <c r="A100" s="20">
        <v>98</v>
      </c>
      <c r="B100" s="20" t="str">
        <f t="shared" ca="1" si="48"/>
        <v/>
      </c>
      <c r="C100" t="str">
        <f t="shared" ca="1" si="49"/>
        <v/>
      </c>
      <c r="D100" t="str">
        <f t="shared" ca="1" si="50"/>
        <v/>
      </c>
      <c r="E100">
        <f t="shared" ca="1" si="51"/>
        <v>0</v>
      </c>
      <c r="F100" t="str">
        <f t="shared" ca="1" si="43"/>
        <v/>
      </c>
      <c r="G100" t="str">
        <f t="shared" ca="1" si="43"/>
        <v/>
      </c>
      <c r="H100" t="str">
        <f t="shared" ca="1" si="52"/>
        <v/>
      </c>
      <c r="I100" s="20" t="str">
        <f t="shared" ca="1" si="46"/>
        <v/>
      </c>
      <c r="J100" s="20" t="str">
        <f t="shared" ca="1" si="46"/>
        <v/>
      </c>
      <c r="K100" s="20" t="str">
        <f t="shared" ca="1" si="46"/>
        <v/>
      </c>
      <c r="L100" s="21">
        <f t="shared" ca="1" si="47"/>
        <v>0</v>
      </c>
      <c r="M100" s="21">
        <f t="shared" ca="1" si="47"/>
        <v>0</v>
      </c>
      <c r="N100" s="21">
        <f t="shared" ca="1" si="47"/>
        <v>0</v>
      </c>
      <c r="O100" s="22">
        <f t="shared" ca="1" si="47"/>
        <v>0</v>
      </c>
      <c r="P100" s="21">
        <f t="shared" ca="1" si="47"/>
        <v>0</v>
      </c>
      <c r="W100">
        <f t="shared" si="40"/>
        <v>98</v>
      </c>
      <c r="X100">
        <f t="shared" ca="1" si="37"/>
        <v>0</v>
      </c>
      <c r="Y100" t="str">
        <f t="shared" ca="1" si="38"/>
        <v>Udelukkende den økologiske sektor</v>
      </c>
      <c r="Z100" t="str">
        <f t="shared" ca="1" si="39"/>
        <v>Projektet har ikke til formål eller delformål at reducere klimabelastningen i landsbrugssektoren</v>
      </c>
    </row>
    <row r="101" spans="1:26" x14ac:dyDescent="0.2">
      <c r="A101" s="20">
        <v>99</v>
      </c>
      <c r="B101" s="20" t="str">
        <f t="shared" ca="1" si="48"/>
        <v/>
      </c>
      <c r="C101" t="str">
        <f t="shared" ca="1" si="49"/>
        <v/>
      </c>
      <c r="D101" t="str">
        <f t="shared" ca="1" si="50"/>
        <v/>
      </c>
      <c r="E101">
        <f t="shared" ca="1" si="51"/>
        <v>0</v>
      </c>
      <c r="F101" t="str">
        <f t="shared" ca="1" si="43"/>
        <v/>
      </c>
      <c r="G101" t="str">
        <f t="shared" ca="1" si="43"/>
        <v/>
      </c>
      <c r="H101" t="str">
        <f t="shared" ca="1" si="52"/>
        <v/>
      </c>
      <c r="I101" s="20" t="str">
        <f t="shared" ca="1" si="46"/>
        <v/>
      </c>
      <c r="J101" s="20" t="str">
        <f t="shared" ca="1" si="46"/>
        <v/>
      </c>
      <c r="K101" s="20" t="str">
        <f t="shared" ca="1" si="46"/>
        <v/>
      </c>
      <c r="L101" s="21">
        <f t="shared" ca="1" si="47"/>
        <v>0</v>
      </c>
      <c r="M101" s="21">
        <f t="shared" ca="1" si="47"/>
        <v>0</v>
      </c>
      <c r="N101" s="21">
        <f t="shared" ca="1" si="47"/>
        <v>0</v>
      </c>
      <c r="O101" s="22">
        <f t="shared" ca="1" si="47"/>
        <v>0</v>
      </c>
      <c r="P101" s="21">
        <f t="shared" ca="1" si="47"/>
        <v>0</v>
      </c>
      <c r="W101">
        <f t="shared" si="40"/>
        <v>99</v>
      </c>
      <c r="X101">
        <f t="shared" ca="1" si="37"/>
        <v>0</v>
      </c>
      <c r="Y101" t="str">
        <f t="shared" ca="1" si="38"/>
        <v>Udelukkende den økologiske sektor</v>
      </c>
      <c r="Z101" t="str">
        <f t="shared" ca="1" si="39"/>
        <v>Projektet har ikke til formål eller delformål at reducere klimabelastningen i landsbrugssektoren</v>
      </c>
    </row>
    <row r="102" spans="1:26" x14ac:dyDescent="0.2">
      <c r="A102" s="20">
        <v>100</v>
      </c>
      <c r="B102" s="20" t="str">
        <f t="shared" ca="1" si="48"/>
        <v/>
      </c>
      <c r="C102" t="str">
        <f t="shared" ca="1" si="49"/>
        <v/>
      </c>
      <c r="D102" t="str">
        <f t="shared" ca="1" si="50"/>
        <v/>
      </c>
      <c r="E102">
        <f t="shared" ca="1" si="51"/>
        <v>0</v>
      </c>
      <c r="F102" t="str">
        <f t="shared" ca="1" si="43"/>
        <v/>
      </c>
      <c r="G102" t="str">
        <f t="shared" ca="1" si="43"/>
        <v/>
      </c>
      <c r="H102" t="str">
        <f t="shared" ca="1" si="52"/>
        <v/>
      </c>
      <c r="I102" s="20" t="str">
        <f t="shared" ca="1" si="46"/>
        <v/>
      </c>
      <c r="J102" s="20" t="str">
        <f t="shared" ca="1" si="46"/>
        <v/>
      </c>
      <c r="K102" s="20" t="str">
        <f t="shared" ca="1" si="46"/>
        <v/>
      </c>
      <c r="L102" s="21">
        <f t="shared" ca="1" si="47"/>
        <v>0</v>
      </c>
      <c r="M102" s="21">
        <f t="shared" ca="1" si="47"/>
        <v>0</v>
      </c>
      <c r="N102" s="21">
        <f t="shared" ca="1" si="47"/>
        <v>0</v>
      </c>
      <c r="O102" s="22">
        <f t="shared" ca="1" si="47"/>
        <v>0</v>
      </c>
      <c r="P102" s="21">
        <f t="shared" ca="1" si="47"/>
        <v>0</v>
      </c>
      <c r="W102">
        <f t="shared" si="40"/>
        <v>100</v>
      </c>
      <c r="X102">
        <f t="shared" ca="1" si="37"/>
        <v>0</v>
      </c>
      <c r="Y102" t="str">
        <f t="shared" ca="1" si="38"/>
        <v>Udelukkende den økologiske sektor</v>
      </c>
      <c r="Z102" t="str">
        <f t="shared" ca="1" si="39"/>
        <v>Projektet har ikke til formål eller delformål at reducere klimabelastningen i landsbrugssektoren</v>
      </c>
    </row>
    <row r="103" spans="1:26" x14ac:dyDescent="0.2">
      <c r="A103" s="20">
        <v>101</v>
      </c>
      <c r="B103" s="20" t="str">
        <f t="shared" ca="1" si="48"/>
        <v/>
      </c>
      <c r="C103" t="str">
        <f t="shared" ca="1" si="49"/>
        <v/>
      </c>
      <c r="D103" t="str">
        <f t="shared" ca="1" si="50"/>
        <v/>
      </c>
      <c r="E103">
        <f t="shared" ca="1" si="51"/>
        <v>0</v>
      </c>
      <c r="F103" t="str">
        <f t="shared" ref="F103:G122" ca="1" si="53">IF(ISERROR(VLOOKUP($A103,OFFSET(rng_data_in,1,0),$A$1,FALSE)),"",VLOOKUP($A103,$X$3:$Z$230,F$1,FALSE))</f>
        <v/>
      </c>
      <c r="G103" t="str">
        <f t="shared" ca="1" si="53"/>
        <v/>
      </c>
      <c r="H103" t="str">
        <f t="shared" ca="1" si="52"/>
        <v/>
      </c>
      <c r="I103" s="20" t="str">
        <f t="shared" ref="I103:K112" ca="1" si="54">IFERROR(IF(VLOOKUP($A103,OFFSET(rng_data_in,1,0),I$1,FALSE)="","",VLOOKUP($A103,OFFSET(rng_data_in,1,0),I$1,FALSE)),"")</f>
        <v/>
      </c>
      <c r="J103" s="20" t="str">
        <f t="shared" ca="1" si="54"/>
        <v/>
      </c>
      <c r="K103" s="20" t="str">
        <f t="shared" ca="1" si="54"/>
        <v/>
      </c>
      <c r="L103" s="21">
        <f t="shared" ref="L103:P112" ca="1" si="55">IFERROR(IF(VLOOKUP($A103,OFFSET(rng_data_in,1,0),L$1,FALSE)="",0,VLOOKUP($A103,OFFSET(rng_data_in,1,0),L$1,FALSE)),0)</f>
        <v>0</v>
      </c>
      <c r="M103" s="21">
        <f t="shared" ca="1" si="55"/>
        <v>0</v>
      </c>
      <c r="N103" s="21">
        <f t="shared" ca="1" si="55"/>
        <v>0</v>
      </c>
      <c r="O103" s="22">
        <f t="shared" ca="1" si="55"/>
        <v>0</v>
      </c>
      <c r="P103" s="21">
        <f t="shared" ca="1" si="55"/>
        <v>0</v>
      </c>
      <c r="W103">
        <f t="shared" si="40"/>
        <v>101</v>
      </c>
      <c r="X103">
        <f t="shared" ca="1" si="37"/>
        <v>0</v>
      </c>
      <c r="Y103" t="str">
        <f t="shared" ca="1" si="38"/>
        <v>Udelukkende den økologiske sektor</v>
      </c>
      <c r="Z103" t="str">
        <f t="shared" ca="1" si="39"/>
        <v>Projektet har ikke til formål eller delformål at reducere klimabelastningen i landsbrugssektoren</v>
      </c>
    </row>
    <row r="104" spans="1:26" x14ac:dyDescent="0.2">
      <c r="A104" s="20">
        <v>102</v>
      </c>
      <c r="B104" s="20" t="str">
        <f t="shared" ca="1" si="48"/>
        <v/>
      </c>
      <c r="C104" t="str">
        <f t="shared" ca="1" si="49"/>
        <v/>
      </c>
      <c r="D104" t="str">
        <f t="shared" ca="1" si="50"/>
        <v/>
      </c>
      <c r="E104">
        <f t="shared" ca="1" si="51"/>
        <v>0</v>
      </c>
      <c r="F104" t="str">
        <f t="shared" ca="1" si="53"/>
        <v/>
      </c>
      <c r="G104" t="str">
        <f t="shared" ca="1" si="53"/>
        <v/>
      </c>
      <c r="H104" t="str">
        <f t="shared" ca="1" si="52"/>
        <v/>
      </c>
      <c r="I104" s="20" t="str">
        <f t="shared" ca="1" si="54"/>
        <v/>
      </c>
      <c r="J104" s="20" t="str">
        <f t="shared" ca="1" si="54"/>
        <v/>
      </c>
      <c r="K104" s="20" t="str">
        <f t="shared" ca="1" si="54"/>
        <v/>
      </c>
      <c r="L104" s="21">
        <f t="shared" ca="1" si="55"/>
        <v>0</v>
      </c>
      <c r="M104" s="21">
        <f t="shared" ca="1" si="55"/>
        <v>0</v>
      </c>
      <c r="N104" s="21">
        <f t="shared" ca="1" si="55"/>
        <v>0</v>
      </c>
      <c r="O104" s="22">
        <f t="shared" ca="1" si="55"/>
        <v>0</v>
      </c>
      <c r="P104" s="21">
        <f t="shared" ca="1" si="55"/>
        <v>0</v>
      </c>
      <c r="W104">
        <f t="shared" si="40"/>
        <v>102</v>
      </c>
      <c r="X104">
        <f t="shared" ca="1" si="37"/>
        <v>0</v>
      </c>
      <c r="Y104" t="str">
        <f t="shared" ca="1" si="38"/>
        <v>Udelukkende den økologiske sektor</v>
      </c>
      <c r="Z104" t="str">
        <f t="shared" ca="1" si="39"/>
        <v>Projektet har ikke til formål eller delformål at reducere klimabelastningen i landsbrugssektoren</v>
      </c>
    </row>
    <row r="105" spans="1:26" x14ac:dyDescent="0.2">
      <c r="A105" s="20">
        <v>103</v>
      </c>
      <c r="B105" s="20" t="str">
        <f t="shared" ca="1" si="48"/>
        <v/>
      </c>
      <c r="C105" t="str">
        <f t="shared" ca="1" si="49"/>
        <v/>
      </c>
      <c r="D105" t="str">
        <f t="shared" ca="1" si="50"/>
        <v/>
      </c>
      <c r="E105">
        <f t="shared" ca="1" si="51"/>
        <v>0</v>
      </c>
      <c r="F105" t="str">
        <f t="shared" ca="1" si="53"/>
        <v/>
      </c>
      <c r="G105" t="str">
        <f t="shared" ca="1" si="53"/>
        <v/>
      </c>
      <c r="H105" t="str">
        <f t="shared" ca="1" si="52"/>
        <v/>
      </c>
      <c r="I105" s="20" t="str">
        <f t="shared" ca="1" si="54"/>
        <v/>
      </c>
      <c r="J105" s="20" t="str">
        <f t="shared" ca="1" si="54"/>
        <v/>
      </c>
      <c r="K105" s="20" t="str">
        <f t="shared" ca="1" si="54"/>
        <v/>
      </c>
      <c r="L105" s="21">
        <f t="shared" ca="1" si="55"/>
        <v>0</v>
      </c>
      <c r="M105" s="21">
        <f t="shared" ca="1" si="55"/>
        <v>0</v>
      </c>
      <c r="N105" s="21">
        <f t="shared" ca="1" si="55"/>
        <v>0</v>
      </c>
      <c r="O105" s="22">
        <f t="shared" ca="1" si="55"/>
        <v>0</v>
      </c>
      <c r="P105" s="21">
        <f t="shared" ca="1" si="55"/>
        <v>0</v>
      </c>
      <c r="W105">
        <f t="shared" si="40"/>
        <v>103</v>
      </c>
      <c r="X105">
        <f t="shared" ca="1" si="37"/>
        <v>0</v>
      </c>
      <c r="Y105" t="str">
        <f t="shared" ca="1" si="38"/>
        <v>Udelukkende den økologiske sektor</v>
      </c>
      <c r="Z105" t="str">
        <f t="shared" ca="1" si="39"/>
        <v>Projektet har ikke til formål eller delformål at reducere klimabelastningen i landsbrugssektoren</v>
      </c>
    </row>
    <row r="106" spans="1:26" x14ac:dyDescent="0.2">
      <c r="A106" s="20">
        <v>104</v>
      </c>
      <c r="B106" s="20" t="str">
        <f t="shared" ca="1" si="48"/>
        <v/>
      </c>
      <c r="C106" t="str">
        <f t="shared" ca="1" si="49"/>
        <v/>
      </c>
      <c r="D106" t="str">
        <f t="shared" ca="1" si="50"/>
        <v/>
      </c>
      <c r="E106">
        <f t="shared" ca="1" si="51"/>
        <v>0</v>
      </c>
      <c r="F106" t="str">
        <f t="shared" ca="1" si="53"/>
        <v/>
      </c>
      <c r="G106" t="str">
        <f t="shared" ca="1" si="53"/>
        <v/>
      </c>
      <c r="H106" t="str">
        <f t="shared" ca="1" si="52"/>
        <v/>
      </c>
      <c r="I106" s="20" t="str">
        <f t="shared" ca="1" si="54"/>
        <v/>
      </c>
      <c r="J106" s="20" t="str">
        <f t="shared" ca="1" si="54"/>
        <v/>
      </c>
      <c r="K106" s="20" t="str">
        <f t="shared" ca="1" si="54"/>
        <v/>
      </c>
      <c r="L106" s="21">
        <f t="shared" ca="1" si="55"/>
        <v>0</v>
      </c>
      <c r="M106" s="21">
        <f t="shared" ca="1" si="55"/>
        <v>0</v>
      </c>
      <c r="N106" s="21">
        <f t="shared" ca="1" si="55"/>
        <v>0</v>
      </c>
      <c r="O106" s="22">
        <f t="shared" ca="1" si="55"/>
        <v>0</v>
      </c>
      <c r="P106" s="21">
        <f t="shared" ca="1" si="55"/>
        <v>0</v>
      </c>
      <c r="W106">
        <f t="shared" si="40"/>
        <v>104</v>
      </c>
      <c r="X106">
        <f t="shared" ca="1" si="37"/>
        <v>0</v>
      </c>
      <c r="Y106" t="str">
        <f t="shared" ca="1" si="38"/>
        <v>Udelukkende den økologiske sektor</v>
      </c>
      <c r="Z106" t="str">
        <f t="shared" ca="1" si="39"/>
        <v>Projektet har ikke til formål eller delformål at reducere klimabelastningen i landsbrugssektoren</v>
      </c>
    </row>
    <row r="107" spans="1:26" x14ac:dyDescent="0.2">
      <c r="A107" s="20">
        <v>105</v>
      </c>
      <c r="B107" s="20" t="str">
        <f t="shared" ca="1" si="48"/>
        <v/>
      </c>
      <c r="C107" t="str">
        <f t="shared" ca="1" si="49"/>
        <v/>
      </c>
      <c r="D107" t="str">
        <f t="shared" ca="1" si="50"/>
        <v/>
      </c>
      <c r="E107">
        <f t="shared" ca="1" si="51"/>
        <v>0</v>
      </c>
      <c r="F107" t="str">
        <f t="shared" ca="1" si="53"/>
        <v/>
      </c>
      <c r="G107" t="str">
        <f t="shared" ca="1" si="53"/>
        <v/>
      </c>
      <c r="H107" t="str">
        <f t="shared" ca="1" si="52"/>
        <v/>
      </c>
      <c r="I107" s="20" t="str">
        <f t="shared" ca="1" si="54"/>
        <v/>
      </c>
      <c r="J107" s="20" t="str">
        <f t="shared" ca="1" si="54"/>
        <v/>
      </c>
      <c r="K107" s="20" t="str">
        <f t="shared" ca="1" si="54"/>
        <v/>
      </c>
      <c r="L107" s="21">
        <f t="shared" ca="1" si="55"/>
        <v>0</v>
      </c>
      <c r="M107" s="21">
        <f t="shared" ca="1" si="55"/>
        <v>0</v>
      </c>
      <c r="N107" s="21">
        <f t="shared" ca="1" si="55"/>
        <v>0</v>
      </c>
      <c r="O107" s="22">
        <f t="shared" ca="1" si="55"/>
        <v>0</v>
      </c>
      <c r="P107" s="21">
        <f t="shared" ca="1" si="55"/>
        <v>0</v>
      </c>
      <c r="W107">
        <f t="shared" si="40"/>
        <v>105</v>
      </c>
      <c r="X107">
        <f t="shared" ca="1" si="37"/>
        <v>0</v>
      </c>
      <c r="Y107" t="str">
        <f t="shared" ca="1" si="38"/>
        <v>Udelukkende den økologiske sektor</v>
      </c>
      <c r="Z107" t="str">
        <f t="shared" ca="1" si="39"/>
        <v>Projektet har ikke til formål eller delformål at reducere klimabelastningen i landsbrugssektoren</v>
      </c>
    </row>
    <row r="108" spans="1:26" x14ac:dyDescent="0.2">
      <c r="A108" s="20">
        <v>106</v>
      </c>
      <c r="B108" s="20" t="str">
        <f t="shared" ca="1" si="48"/>
        <v/>
      </c>
      <c r="C108" t="str">
        <f t="shared" ca="1" si="49"/>
        <v/>
      </c>
      <c r="D108" t="str">
        <f t="shared" ca="1" si="50"/>
        <v/>
      </c>
      <c r="E108">
        <f t="shared" ca="1" si="51"/>
        <v>0</v>
      </c>
      <c r="F108" t="str">
        <f t="shared" ca="1" si="53"/>
        <v/>
      </c>
      <c r="G108" t="str">
        <f t="shared" ca="1" si="53"/>
        <v/>
      </c>
      <c r="H108" t="str">
        <f t="shared" ca="1" si="52"/>
        <v/>
      </c>
      <c r="I108" s="20" t="str">
        <f t="shared" ca="1" si="54"/>
        <v/>
      </c>
      <c r="J108" s="20" t="str">
        <f t="shared" ca="1" si="54"/>
        <v/>
      </c>
      <c r="K108" s="20" t="str">
        <f t="shared" ca="1" si="54"/>
        <v/>
      </c>
      <c r="L108" s="21">
        <f t="shared" ca="1" si="55"/>
        <v>0</v>
      </c>
      <c r="M108" s="21">
        <f t="shared" ca="1" si="55"/>
        <v>0</v>
      </c>
      <c r="N108" s="21">
        <f t="shared" ca="1" si="55"/>
        <v>0</v>
      </c>
      <c r="O108" s="22">
        <f t="shared" ca="1" si="55"/>
        <v>0</v>
      </c>
      <c r="P108" s="21">
        <f t="shared" ca="1" si="55"/>
        <v>0</v>
      </c>
      <c r="W108">
        <f t="shared" si="40"/>
        <v>106</v>
      </c>
      <c r="X108">
        <f t="shared" ca="1" si="37"/>
        <v>0</v>
      </c>
      <c r="Y108" t="str">
        <f t="shared" ca="1" si="38"/>
        <v>Udelukkende den økologiske sektor</v>
      </c>
      <c r="Z108" t="str">
        <f t="shared" ca="1" si="39"/>
        <v>Projektet har ikke til formål eller delformål at reducere klimabelastningen i landsbrugssektoren</v>
      </c>
    </row>
    <row r="109" spans="1:26" x14ac:dyDescent="0.2">
      <c r="A109" s="20">
        <v>107</v>
      </c>
      <c r="B109" s="20" t="str">
        <f t="shared" ca="1" si="48"/>
        <v/>
      </c>
      <c r="C109" t="str">
        <f t="shared" ca="1" si="49"/>
        <v/>
      </c>
      <c r="D109" t="str">
        <f t="shared" ca="1" si="50"/>
        <v/>
      </c>
      <c r="E109">
        <f t="shared" ca="1" si="51"/>
        <v>0</v>
      </c>
      <c r="F109" t="str">
        <f t="shared" ca="1" si="53"/>
        <v/>
      </c>
      <c r="G109" t="str">
        <f t="shared" ca="1" si="53"/>
        <v/>
      </c>
      <c r="H109" t="str">
        <f t="shared" ca="1" si="52"/>
        <v/>
      </c>
      <c r="I109" s="20" t="str">
        <f t="shared" ca="1" si="54"/>
        <v/>
      </c>
      <c r="J109" s="20" t="str">
        <f t="shared" ca="1" si="54"/>
        <v/>
      </c>
      <c r="K109" s="20" t="str">
        <f t="shared" ca="1" si="54"/>
        <v/>
      </c>
      <c r="L109" s="21">
        <f t="shared" ca="1" si="55"/>
        <v>0</v>
      </c>
      <c r="M109" s="21">
        <f t="shared" ca="1" si="55"/>
        <v>0</v>
      </c>
      <c r="N109" s="21">
        <f t="shared" ca="1" si="55"/>
        <v>0</v>
      </c>
      <c r="O109" s="22">
        <f t="shared" ca="1" si="55"/>
        <v>0</v>
      </c>
      <c r="P109" s="21">
        <f t="shared" ca="1" si="55"/>
        <v>0</v>
      </c>
      <c r="W109">
        <f t="shared" si="40"/>
        <v>107</v>
      </c>
      <c r="X109">
        <f t="shared" ca="1" si="37"/>
        <v>0</v>
      </c>
      <c r="Y109" t="str">
        <f t="shared" ca="1" si="38"/>
        <v>Udelukkende den økologiske sektor</v>
      </c>
      <c r="Z109" t="str">
        <f t="shared" ca="1" si="39"/>
        <v>Projektet har ikke til formål eller delformål at reducere klimabelastningen i landsbrugssektoren</v>
      </c>
    </row>
    <row r="110" spans="1:26" x14ac:dyDescent="0.2">
      <c r="A110" s="20">
        <v>108</v>
      </c>
      <c r="B110" s="20" t="str">
        <f t="shared" ca="1" si="48"/>
        <v/>
      </c>
      <c r="C110" t="str">
        <f t="shared" ca="1" si="49"/>
        <v/>
      </c>
      <c r="D110" t="str">
        <f t="shared" ca="1" si="50"/>
        <v/>
      </c>
      <c r="E110">
        <f t="shared" ca="1" si="51"/>
        <v>0</v>
      </c>
      <c r="F110" t="str">
        <f t="shared" ca="1" si="53"/>
        <v/>
      </c>
      <c r="G110" t="str">
        <f t="shared" ca="1" si="53"/>
        <v/>
      </c>
      <c r="H110" t="str">
        <f t="shared" ca="1" si="52"/>
        <v/>
      </c>
      <c r="I110" s="20" t="str">
        <f t="shared" ca="1" si="54"/>
        <v/>
      </c>
      <c r="J110" s="20" t="str">
        <f t="shared" ca="1" si="54"/>
        <v/>
      </c>
      <c r="K110" s="20" t="str">
        <f t="shared" ca="1" si="54"/>
        <v/>
      </c>
      <c r="L110" s="21">
        <f t="shared" ca="1" si="55"/>
        <v>0</v>
      </c>
      <c r="M110" s="21">
        <f t="shared" ca="1" si="55"/>
        <v>0</v>
      </c>
      <c r="N110" s="21">
        <f t="shared" ca="1" si="55"/>
        <v>0</v>
      </c>
      <c r="O110" s="22">
        <f t="shared" ca="1" si="55"/>
        <v>0</v>
      </c>
      <c r="P110" s="21">
        <f t="shared" ca="1" si="55"/>
        <v>0</v>
      </c>
      <c r="W110">
        <f t="shared" si="40"/>
        <v>108</v>
      </c>
      <c r="X110">
        <f t="shared" ca="1" si="37"/>
        <v>0</v>
      </c>
      <c r="Y110" t="str">
        <f t="shared" ca="1" si="38"/>
        <v>Udelukkende den økologiske sektor</v>
      </c>
      <c r="Z110" t="str">
        <f t="shared" ca="1" si="39"/>
        <v>Projektet har ikke til formål eller delformål at reducere klimabelastningen i landsbrugssektoren</v>
      </c>
    </row>
    <row r="111" spans="1:26" x14ac:dyDescent="0.2">
      <c r="A111" s="20">
        <v>109</v>
      </c>
      <c r="B111" s="20" t="str">
        <f t="shared" ca="1" si="48"/>
        <v/>
      </c>
      <c r="C111" t="str">
        <f t="shared" ca="1" si="49"/>
        <v/>
      </c>
      <c r="D111" t="str">
        <f t="shared" ca="1" si="50"/>
        <v/>
      </c>
      <c r="E111">
        <f t="shared" ca="1" si="51"/>
        <v>0</v>
      </c>
      <c r="F111" t="str">
        <f t="shared" ca="1" si="53"/>
        <v/>
      </c>
      <c r="G111" t="str">
        <f t="shared" ca="1" si="53"/>
        <v/>
      </c>
      <c r="H111" t="str">
        <f t="shared" ca="1" si="52"/>
        <v/>
      </c>
      <c r="I111" s="20" t="str">
        <f t="shared" ca="1" si="54"/>
        <v/>
      </c>
      <c r="J111" s="20" t="str">
        <f t="shared" ca="1" si="54"/>
        <v/>
      </c>
      <c r="K111" s="20" t="str">
        <f t="shared" ca="1" si="54"/>
        <v/>
      </c>
      <c r="L111" s="21">
        <f t="shared" ca="1" si="55"/>
        <v>0</v>
      </c>
      <c r="M111" s="21">
        <f t="shared" ca="1" si="55"/>
        <v>0</v>
      </c>
      <c r="N111" s="21">
        <f t="shared" ca="1" si="55"/>
        <v>0</v>
      </c>
      <c r="O111" s="22">
        <f t="shared" ca="1" si="55"/>
        <v>0</v>
      </c>
      <c r="P111" s="21">
        <f t="shared" ca="1" si="55"/>
        <v>0</v>
      </c>
      <c r="W111">
        <f t="shared" si="40"/>
        <v>109</v>
      </c>
      <c r="X111">
        <f t="shared" ca="1" si="37"/>
        <v>0</v>
      </c>
      <c r="Y111" t="str">
        <f t="shared" ca="1" si="38"/>
        <v>Udelukkende den økologiske sektor</v>
      </c>
      <c r="Z111" t="str">
        <f t="shared" ca="1" si="39"/>
        <v>Projektet har ikke til formål eller delformål at reducere klimabelastningen i landsbrugssektoren</v>
      </c>
    </row>
    <row r="112" spans="1:26" x14ac:dyDescent="0.2">
      <c r="A112" s="20">
        <v>110</v>
      </c>
      <c r="B112" s="20" t="str">
        <f t="shared" ca="1" si="48"/>
        <v/>
      </c>
      <c r="C112" t="str">
        <f t="shared" ca="1" si="49"/>
        <v/>
      </c>
      <c r="D112" t="str">
        <f t="shared" ca="1" si="50"/>
        <v/>
      </c>
      <c r="E112">
        <f t="shared" ca="1" si="51"/>
        <v>0</v>
      </c>
      <c r="F112" t="str">
        <f t="shared" ca="1" si="53"/>
        <v/>
      </c>
      <c r="G112" t="str">
        <f t="shared" ca="1" si="53"/>
        <v/>
      </c>
      <c r="H112" t="str">
        <f t="shared" ca="1" si="52"/>
        <v/>
      </c>
      <c r="I112" s="20" t="str">
        <f t="shared" ca="1" si="54"/>
        <v/>
      </c>
      <c r="J112" s="20" t="str">
        <f t="shared" ca="1" si="54"/>
        <v/>
      </c>
      <c r="K112" s="20" t="str">
        <f t="shared" ca="1" si="54"/>
        <v/>
      </c>
      <c r="L112" s="21">
        <f t="shared" ca="1" si="55"/>
        <v>0</v>
      </c>
      <c r="M112" s="21">
        <f t="shared" ca="1" si="55"/>
        <v>0</v>
      </c>
      <c r="N112" s="21">
        <f t="shared" ca="1" si="55"/>
        <v>0</v>
      </c>
      <c r="O112" s="22">
        <f t="shared" ca="1" si="55"/>
        <v>0</v>
      </c>
      <c r="P112" s="21">
        <f t="shared" ca="1" si="55"/>
        <v>0</v>
      </c>
      <c r="W112">
        <f t="shared" si="40"/>
        <v>110</v>
      </c>
      <c r="X112">
        <f t="shared" ca="1" si="37"/>
        <v>0</v>
      </c>
      <c r="Y112" t="str">
        <f t="shared" ca="1" si="38"/>
        <v>Udelukkende den økologiske sektor</v>
      </c>
      <c r="Z112" t="str">
        <f t="shared" ca="1" si="39"/>
        <v>Projektet har ikke til formål eller delformål at reducere klimabelastningen i landsbrugssektoren</v>
      </c>
    </row>
    <row r="113" spans="1:26" x14ac:dyDescent="0.2">
      <c r="A113" s="20">
        <v>111</v>
      </c>
      <c r="B113" s="20" t="str">
        <f t="shared" ca="1" si="48"/>
        <v/>
      </c>
      <c r="C113" t="str">
        <f t="shared" ca="1" si="49"/>
        <v/>
      </c>
      <c r="D113" t="str">
        <f t="shared" ca="1" si="50"/>
        <v/>
      </c>
      <c r="E113">
        <f t="shared" ca="1" si="51"/>
        <v>0</v>
      </c>
      <c r="F113" t="str">
        <f t="shared" ca="1" si="53"/>
        <v/>
      </c>
      <c r="G113" t="str">
        <f t="shared" ca="1" si="53"/>
        <v/>
      </c>
      <c r="H113" t="str">
        <f t="shared" ca="1" si="52"/>
        <v/>
      </c>
      <c r="I113" s="20" t="str">
        <f t="shared" ref="I113:K122" ca="1" si="56">IFERROR(IF(VLOOKUP($A113,OFFSET(rng_data_in,1,0),I$1,FALSE)="","",VLOOKUP($A113,OFFSET(rng_data_in,1,0),I$1,FALSE)),"")</f>
        <v/>
      </c>
      <c r="J113" s="20" t="str">
        <f t="shared" ca="1" si="56"/>
        <v/>
      </c>
      <c r="K113" s="20" t="str">
        <f t="shared" ca="1" si="56"/>
        <v/>
      </c>
      <c r="L113" s="21">
        <f t="shared" ref="L113:P122" ca="1" si="57">IFERROR(IF(VLOOKUP($A113,OFFSET(rng_data_in,1,0),L$1,FALSE)="",0,VLOOKUP($A113,OFFSET(rng_data_in,1,0),L$1,FALSE)),0)</f>
        <v>0</v>
      </c>
      <c r="M113" s="21">
        <f t="shared" ca="1" si="57"/>
        <v>0</v>
      </c>
      <c r="N113" s="21">
        <f t="shared" ca="1" si="57"/>
        <v>0</v>
      </c>
      <c r="O113" s="22">
        <f t="shared" ca="1" si="57"/>
        <v>0</v>
      </c>
      <c r="P113" s="21">
        <f t="shared" ca="1" si="57"/>
        <v>0</v>
      </c>
      <c r="W113">
        <f t="shared" si="40"/>
        <v>111</v>
      </c>
      <c r="X113">
        <f t="shared" ca="1" si="37"/>
        <v>0</v>
      </c>
      <c r="Y113" t="str">
        <f t="shared" ca="1" si="38"/>
        <v>Udelukkende den økologiske sektor</v>
      </c>
      <c r="Z113" t="str">
        <f t="shared" ca="1" si="39"/>
        <v>Projektet har ikke til formål eller delformål at reducere klimabelastningen i landsbrugssektoren</v>
      </c>
    </row>
    <row r="114" spans="1:26" x14ac:dyDescent="0.2">
      <c r="A114" s="20">
        <v>112</v>
      </c>
      <c r="B114" s="20" t="str">
        <f t="shared" ca="1" si="48"/>
        <v/>
      </c>
      <c r="C114" t="str">
        <f t="shared" ca="1" si="49"/>
        <v/>
      </c>
      <c r="D114" t="str">
        <f t="shared" ca="1" si="50"/>
        <v/>
      </c>
      <c r="E114">
        <f t="shared" ca="1" si="51"/>
        <v>0</v>
      </c>
      <c r="F114" t="str">
        <f t="shared" ca="1" si="53"/>
        <v/>
      </c>
      <c r="G114" t="str">
        <f t="shared" ca="1" si="53"/>
        <v/>
      </c>
      <c r="H114" t="str">
        <f t="shared" ca="1" si="52"/>
        <v/>
      </c>
      <c r="I114" s="20" t="str">
        <f t="shared" ca="1" si="56"/>
        <v/>
      </c>
      <c r="J114" s="20" t="str">
        <f t="shared" ca="1" si="56"/>
        <v/>
      </c>
      <c r="K114" s="20" t="str">
        <f t="shared" ca="1" si="56"/>
        <v/>
      </c>
      <c r="L114" s="21">
        <f t="shared" ca="1" si="57"/>
        <v>0</v>
      </c>
      <c r="M114" s="21">
        <f t="shared" ca="1" si="57"/>
        <v>0</v>
      </c>
      <c r="N114" s="21">
        <f t="shared" ca="1" si="57"/>
        <v>0</v>
      </c>
      <c r="O114" s="22">
        <f t="shared" ca="1" si="57"/>
        <v>0</v>
      </c>
      <c r="P114" s="21">
        <f t="shared" ca="1" si="57"/>
        <v>0</v>
      </c>
      <c r="W114">
        <f t="shared" si="40"/>
        <v>112</v>
      </c>
      <c r="X114">
        <f t="shared" ca="1" si="37"/>
        <v>0</v>
      </c>
      <c r="Y114" t="str">
        <f t="shared" ca="1" si="38"/>
        <v>Udelukkende den økologiske sektor</v>
      </c>
      <c r="Z114" t="str">
        <f t="shared" ca="1" si="39"/>
        <v>Projektet har ikke til formål eller delformål at reducere klimabelastningen i landsbrugssektoren</v>
      </c>
    </row>
    <row r="115" spans="1:26" x14ac:dyDescent="0.2">
      <c r="A115" s="20">
        <v>113</v>
      </c>
      <c r="B115" s="20" t="str">
        <f t="shared" ca="1" si="48"/>
        <v/>
      </c>
      <c r="C115" t="str">
        <f t="shared" ca="1" si="49"/>
        <v/>
      </c>
      <c r="D115" t="str">
        <f t="shared" ca="1" si="50"/>
        <v/>
      </c>
      <c r="E115">
        <f t="shared" ca="1" si="51"/>
        <v>0</v>
      </c>
      <c r="F115" t="str">
        <f t="shared" ca="1" si="53"/>
        <v/>
      </c>
      <c r="G115" t="str">
        <f t="shared" ca="1" si="53"/>
        <v/>
      </c>
      <c r="H115" t="str">
        <f t="shared" ca="1" si="52"/>
        <v/>
      </c>
      <c r="I115" s="20" t="str">
        <f t="shared" ca="1" si="56"/>
        <v/>
      </c>
      <c r="J115" s="20" t="str">
        <f t="shared" ca="1" si="56"/>
        <v/>
      </c>
      <c r="K115" s="20" t="str">
        <f t="shared" ca="1" si="56"/>
        <v/>
      </c>
      <c r="L115" s="21">
        <f t="shared" ca="1" si="57"/>
        <v>0</v>
      </c>
      <c r="M115" s="21">
        <f t="shared" ca="1" si="57"/>
        <v>0</v>
      </c>
      <c r="N115" s="21">
        <f t="shared" ca="1" si="57"/>
        <v>0</v>
      </c>
      <c r="O115" s="22">
        <f t="shared" ca="1" si="57"/>
        <v>0</v>
      </c>
      <c r="P115" s="21">
        <f t="shared" ca="1" si="57"/>
        <v>0</v>
      </c>
      <c r="W115">
        <f t="shared" si="40"/>
        <v>113</v>
      </c>
      <c r="X115">
        <f t="shared" ca="1" si="37"/>
        <v>0</v>
      </c>
      <c r="Y115" t="str">
        <f t="shared" ca="1" si="38"/>
        <v>Udelukkende den økologiske sektor</v>
      </c>
      <c r="Z115" t="str">
        <f t="shared" ca="1" si="39"/>
        <v>Projektet har ikke til formål eller delformål at reducere klimabelastningen i landsbrugssektoren</v>
      </c>
    </row>
    <row r="116" spans="1:26" x14ac:dyDescent="0.2">
      <c r="A116" s="20">
        <v>114</v>
      </c>
      <c r="B116" s="20" t="str">
        <f t="shared" ca="1" si="48"/>
        <v/>
      </c>
      <c r="C116" t="str">
        <f t="shared" ca="1" si="49"/>
        <v/>
      </c>
      <c r="D116" t="str">
        <f t="shared" ca="1" si="50"/>
        <v/>
      </c>
      <c r="E116">
        <f t="shared" ca="1" si="51"/>
        <v>0</v>
      </c>
      <c r="F116" t="str">
        <f t="shared" ca="1" si="53"/>
        <v/>
      </c>
      <c r="G116" t="str">
        <f t="shared" ca="1" si="53"/>
        <v/>
      </c>
      <c r="H116" t="str">
        <f t="shared" ca="1" si="52"/>
        <v/>
      </c>
      <c r="I116" s="20" t="str">
        <f t="shared" ca="1" si="56"/>
        <v/>
      </c>
      <c r="J116" s="20" t="str">
        <f t="shared" ca="1" si="56"/>
        <v/>
      </c>
      <c r="K116" s="20" t="str">
        <f t="shared" ca="1" si="56"/>
        <v/>
      </c>
      <c r="L116" s="21">
        <f t="shared" ca="1" si="57"/>
        <v>0</v>
      </c>
      <c r="M116" s="21">
        <f t="shared" ca="1" si="57"/>
        <v>0</v>
      </c>
      <c r="N116" s="21">
        <f t="shared" ca="1" si="57"/>
        <v>0</v>
      </c>
      <c r="O116" s="22">
        <f t="shared" ca="1" si="57"/>
        <v>0</v>
      </c>
      <c r="P116" s="21">
        <f t="shared" ca="1" si="57"/>
        <v>0</v>
      </c>
      <c r="W116">
        <f t="shared" si="40"/>
        <v>114</v>
      </c>
      <c r="X116">
        <f t="shared" ca="1" si="37"/>
        <v>0</v>
      </c>
      <c r="Y116" t="str">
        <f t="shared" ca="1" si="38"/>
        <v>Udelukkende den økologiske sektor</v>
      </c>
      <c r="Z116" t="str">
        <f t="shared" ca="1" si="39"/>
        <v>Projektet har ikke til formål eller delformål at reducere klimabelastningen i landsbrugssektoren</v>
      </c>
    </row>
    <row r="117" spans="1:26" x14ac:dyDescent="0.2">
      <c r="A117" s="20">
        <v>115</v>
      </c>
      <c r="B117" s="20" t="str">
        <f t="shared" ca="1" si="48"/>
        <v/>
      </c>
      <c r="C117" t="str">
        <f t="shared" ca="1" si="49"/>
        <v/>
      </c>
      <c r="D117" t="str">
        <f t="shared" ca="1" si="50"/>
        <v/>
      </c>
      <c r="E117">
        <f t="shared" ca="1" si="51"/>
        <v>0</v>
      </c>
      <c r="F117" t="str">
        <f t="shared" ca="1" si="53"/>
        <v/>
      </c>
      <c r="G117" t="str">
        <f t="shared" ca="1" si="53"/>
        <v/>
      </c>
      <c r="H117" t="str">
        <f t="shared" ca="1" si="52"/>
        <v/>
      </c>
      <c r="I117" s="20" t="str">
        <f t="shared" ca="1" si="56"/>
        <v/>
      </c>
      <c r="J117" s="20" t="str">
        <f t="shared" ca="1" si="56"/>
        <v/>
      </c>
      <c r="K117" s="20" t="str">
        <f t="shared" ca="1" si="56"/>
        <v/>
      </c>
      <c r="L117" s="21">
        <f t="shared" ca="1" si="57"/>
        <v>0</v>
      </c>
      <c r="M117" s="21">
        <f t="shared" ca="1" si="57"/>
        <v>0</v>
      </c>
      <c r="N117" s="21">
        <f t="shared" ca="1" si="57"/>
        <v>0</v>
      </c>
      <c r="O117" s="22">
        <f t="shared" ca="1" si="57"/>
        <v>0</v>
      </c>
      <c r="P117" s="21">
        <f t="shared" ca="1" si="57"/>
        <v>0</v>
      </c>
      <c r="W117">
        <f t="shared" si="40"/>
        <v>115</v>
      </c>
      <c r="X117">
        <f t="shared" ca="1" si="37"/>
        <v>0</v>
      </c>
      <c r="Y117" t="str">
        <f t="shared" ca="1" si="38"/>
        <v>Udelukkende den økologiske sektor</v>
      </c>
      <c r="Z117" t="str">
        <f t="shared" ca="1" si="39"/>
        <v>Projektet har ikke til formål eller delformål at reducere klimabelastningen i landsbrugssektoren</v>
      </c>
    </row>
    <row r="118" spans="1:26" x14ac:dyDescent="0.2">
      <c r="A118" s="20">
        <v>116</v>
      </c>
      <c r="B118" s="20" t="str">
        <f t="shared" ca="1" si="48"/>
        <v/>
      </c>
      <c r="C118" t="str">
        <f t="shared" ca="1" si="49"/>
        <v/>
      </c>
      <c r="D118" t="str">
        <f t="shared" ca="1" si="50"/>
        <v/>
      </c>
      <c r="E118">
        <f t="shared" ca="1" si="51"/>
        <v>0</v>
      </c>
      <c r="F118" t="str">
        <f t="shared" ca="1" si="53"/>
        <v/>
      </c>
      <c r="G118" t="str">
        <f t="shared" ca="1" si="53"/>
        <v/>
      </c>
      <c r="H118" t="str">
        <f t="shared" ca="1" si="52"/>
        <v/>
      </c>
      <c r="I118" s="20" t="str">
        <f t="shared" ca="1" si="56"/>
        <v/>
      </c>
      <c r="J118" s="20" t="str">
        <f t="shared" ca="1" si="56"/>
        <v/>
      </c>
      <c r="K118" s="20" t="str">
        <f t="shared" ca="1" si="56"/>
        <v/>
      </c>
      <c r="L118" s="21">
        <f t="shared" ca="1" si="57"/>
        <v>0</v>
      </c>
      <c r="M118" s="21">
        <f t="shared" ca="1" si="57"/>
        <v>0</v>
      </c>
      <c r="N118" s="21">
        <f t="shared" ca="1" si="57"/>
        <v>0</v>
      </c>
      <c r="O118" s="22">
        <f t="shared" ca="1" si="57"/>
        <v>0</v>
      </c>
      <c r="P118" s="21">
        <f t="shared" ca="1" si="57"/>
        <v>0</v>
      </c>
      <c r="W118">
        <f t="shared" si="40"/>
        <v>116</v>
      </c>
      <c r="X118">
        <f t="shared" ca="1" si="37"/>
        <v>0</v>
      </c>
      <c r="Y118" t="str">
        <f t="shared" ca="1" si="38"/>
        <v>Udelukkende den økologiske sektor</v>
      </c>
      <c r="Z118" t="str">
        <f t="shared" ca="1" si="39"/>
        <v>Projektet har ikke til formål eller delformål at reducere klimabelastningen i landsbrugssektoren</v>
      </c>
    </row>
    <row r="119" spans="1:26" x14ac:dyDescent="0.2">
      <c r="A119" s="20">
        <v>117</v>
      </c>
      <c r="B119" s="20" t="str">
        <f t="shared" ca="1" si="48"/>
        <v/>
      </c>
      <c r="C119" t="str">
        <f t="shared" ca="1" si="49"/>
        <v/>
      </c>
      <c r="D119" t="str">
        <f t="shared" ca="1" si="50"/>
        <v/>
      </c>
      <c r="E119">
        <f t="shared" ca="1" si="51"/>
        <v>0</v>
      </c>
      <c r="F119" t="str">
        <f t="shared" ca="1" si="53"/>
        <v/>
      </c>
      <c r="G119" t="str">
        <f t="shared" ca="1" si="53"/>
        <v/>
      </c>
      <c r="H119" t="str">
        <f t="shared" ca="1" si="52"/>
        <v/>
      </c>
      <c r="I119" s="20" t="str">
        <f t="shared" ca="1" si="56"/>
        <v/>
      </c>
      <c r="J119" s="20" t="str">
        <f t="shared" ca="1" si="56"/>
        <v/>
      </c>
      <c r="K119" s="20" t="str">
        <f t="shared" ca="1" si="56"/>
        <v/>
      </c>
      <c r="L119" s="21">
        <f t="shared" ca="1" si="57"/>
        <v>0</v>
      </c>
      <c r="M119" s="21">
        <f t="shared" ca="1" si="57"/>
        <v>0</v>
      </c>
      <c r="N119" s="21">
        <f t="shared" ca="1" si="57"/>
        <v>0</v>
      </c>
      <c r="O119" s="22">
        <f t="shared" ca="1" si="57"/>
        <v>0</v>
      </c>
      <c r="P119" s="21">
        <f t="shared" ca="1" si="57"/>
        <v>0</v>
      </c>
      <c r="W119">
        <f t="shared" si="40"/>
        <v>117</v>
      </c>
      <c r="X119">
        <f t="shared" ca="1" si="37"/>
        <v>0</v>
      </c>
      <c r="Y119" t="str">
        <f t="shared" ca="1" si="38"/>
        <v>Udelukkende den økologiske sektor</v>
      </c>
      <c r="Z119" t="str">
        <f t="shared" ca="1" si="39"/>
        <v>Projektet har ikke til formål eller delformål at reducere klimabelastningen i landsbrugssektoren</v>
      </c>
    </row>
    <row r="120" spans="1:26" x14ac:dyDescent="0.2">
      <c r="A120" s="20">
        <v>118</v>
      </c>
      <c r="B120" s="20" t="str">
        <f t="shared" ca="1" si="48"/>
        <v/>
      </c>
      <c r="C120" t="str">
        <f t="shared" ca="1" si="49"/>
        <v/>
      </c>
      <c r="D120" t="str">
        <f t="shared" ca="1" si="50"/>
        <v/>
      </c>
      <c r="E120">
        <f t="shared" ca="1" si="51"/>
        <v>0</v>
      </c>
      <c r="F120" t="str">
        <f t="shared" ca="1" si="53"/>
        <v/>
      </c>
      <c r="G120" t="str">
        <f t="shared" ca="1" si="53"/>
        <v/>
      </c>
      <c r="H120" t="str">
        <f t="shared" ca="1" si="52"/>
        <v/>
      </c>
      <c r="I120" s="20" t="str">
        <f t="shared" ca="1" si="56"/>
        <v/>
      </c>
      <c r="J120" s="20" t="str">
        <f t="shared" ca="1" si="56"/>
        <v/>
      </c>
      <c r="K120" s="20" t="str">
        <f t="shared" ca="1" si="56"/>
        <v/>
      </c>
      <c r="L120" s="21">
        <f t="shared" ca="1" si="57"/>
        <v>0</v>
      </c>
      <c r="M120" s="21">
        <f t="shared" ca="1" si="57"/>
        <v>0</v>
      </c>
      <c r="N120" s="21">
        <f t="shared" ca="1" si="57"/>
        <v>0</v>
      </c>
      <c r="O120" s="22">
        <f t="shared" ca="1" si="57"/>
        <v>0</v>
      </c>
      <c r="P120" s="21">
        <f t="shared" ca="1" si="57"/>
        <v>0</v>
      </c>
      <c r="W120">
        <f t="shared" si="40"/>
        <v>118</v>
      </c>
      <c r="X120">
        <f t="shared" ca="1" si="37"/>
        <v>0</v>
      </c>
      <c r="Y120" t="str">
        <f t="shared" ca="1" si="38"/>
        <v>Udelukkende den økologiske sektor</v>
      </c>
      <c r="Z120" t="str">
        <f t="shared" ca="1" si="39"/>
        <v>Projektet har ikke til formål eller delformål at reducere klimabelastningen i landsbrugssektoren</v>
      </c>
    </row>
    <row r="121" spans="1:26" x14ac:dyDescent="0.2">
      <c r="A121" s="20">
        <v>119</v>
      </c>
      <c r="B121" s="20" t="str">
        <f t="shared" ca="1" si="48"/>
        <v/>
      </c>
      <c r="C121" t="str">
        <f t="shared" ca="1" si="49"/>
        <v/>
      </c>
      <c r="D121" t="str">
        <f t="shared" ca="1" si="50"/>
        <v/>
      </c>
      <c r="E121">
        <f t="shared" ca="1" si="51"/>
        <v>0</v>
      </c>
      <c r="F121" t="str">
        <f t="shared" ca="1" si="53"/>
        <v/>
      </c>
      <c r="G121" t="str">
        <f t="shared" ca="1" si="53"/>
        <v/>
      </c>
      <c r="H121" t="str">
        <f t="shared" ca="1" si="52"/>
        <v/>
      </c>
      <c r="I121" s="20" t="str">
        <f t="shared" ca="1" si="56"/>
        <v/>
      </c>
      <c r="J121" s="20" t="str">
        <f t="shared" ca="1" si="56"/>
        <v/>
      </c>
      <c r="K121" s="20" t="str">
        <f t="shared" ca="1" si="56"/>
        <v/>
      </c>
      <c r="L121" s="21">
        <f t="shared" ca="1" si="57"/>
        <v>0</v>
      </c>
      <c r="M121" s="21">
        <f t="shared" ca="1" si="57"/>
        <v>0</v>
      </c>
      <c r="N121" s="21">
        <f t="shared" ca="1" si="57"/>
        <v>0</v>
      </c>
      <c r="O121" s="22">
        <f t="shared" ca="1" si="57"/>
        <v>0</v>
      </c>
      <c r="P121" s="21">
        <f t="shared" ca="1" si="57"/>
        <v>0</v>
      </c>
      <c r="W121">
        <f t="shared" si="40"/>
        <v>119</v>
      </c>
      <c r="X121">
        <f t="shared" ca="1" si="37"/>
        <v>0</v>
      </c>
      <c r="Y121" t="str">
        <f t="shared" ca="1" si="38"/>
        <v>Udelukkende den økologiske sektor</v>
      </c>
      <c r="Z121" t="str">
        <f t="shared" ca="1" si="39"/>
        <v>Projektet har ikke til formål eller delformål at reducere klimabelastningen i landsbrugssektoren</v>
      </c>
    </row>
    <row r="122" spans="1:26" x14ac:dyDescent="0.2">
      <c r="A122" s="20">
        <v>120</v>
      </c>
      <c r="B122" s="20" t="str">
        <f t="shared" ca="1" si="48"/>
        <v/>
      </c>
      <c r="C122" t="str">
        <f t="shared" ca="1" si="49"/>
        <v/>
      </c>
      <c r="D122" t="str">
        <f t="shared" ca="1" si="50"/>
        <v/>
      </c>
      <c r="E122">
        <f t="shared" ca="1" si="51"/>
        <v>0</v>
      </c>
      <c r="F122" t="str">
        <f t="shared" ca="1" si="53"/>
        <v/>
      </c>
      <c r="G122" t="str">
        <f t="shared" ca="1" si="53"/>
        <v/>
      </c>
      <c r="H122" t="str">
        <f t="shared" ca="1" si="52"/>
        <v/>
      </c>
      <c r="I122" s="20" t="str">
        <f t="shared" ca="1" si="56"/>
        <v/>
      </c>
      <c r="J122" s="20" t="str">
        <f t="shared" ca="1" si="56"/>
        <v/>
      </c>
      <c r="K122" s="20" t="str">
        <f t="shared" ca="1" si="56"/>
        <v/>
      </c>
      <c r="L122" s="21">
        <f t="shared" ca="1" si="57"/>
        <v>0</v>
      </c>
      <c r="M122" s="21">
        <f t="shared" ca="1" si="57"/>
        <v>0</v>
      </c>
      <c r="N122" s="21">
        <f t="shared" ca="1" si="57"/>
        <v>0</v>
      </c>
      <c r="O122" s="22">
        <f t="shared" ca="1" si="57"/>
        <v>0</v>
      </c>
      <c r="P122" s="21">
        <f t="shared" ca="1" si="57"/>
        <v>0</v>
      </c>
      <c r="W122">
        <f t="shared" si="40"/>
        <v>120</v>
      </c>
      <c r="X122">
        <f t="shared" ca="1" si="37"/>
        <v>0</v>
      </c>
      <c r="Y122" t="str">
        <f t="shared" ca="1" si="38"/>
        <v>Udelukkende den økologiske sektor</v>
      </c>
      <c r="Z122" t="str">
        <f t="shared" ca="1" si="39"/>
        <v>Projektet har ikke til formål eller delformål at reducere klimabelastningen i landsbrugssektoren</v>
      </c>
    </row>
    <row r="123" spans="1:26" x14ac:dyDescent="0.2">
      <c r="A123" s="20">
        <v>121</v>
      </c>
      <c r="B123" s="20" t="str">
        <f t="shared" ca="1" si="48"/>
        <v/>
      </c>
      <c r="C123" t="str">
        <f t="shared" ca="1" si="49"/>
        <v/>
      </c>
      <c r="D123" t="str">
        <f t="shared" ca="1" si="50"/>
        <v/>
      </c>
      <c r="E123">
        <f t="shared" ca="1" si="51"/>
        <v>0</v>
      </c>
      <c r="F123" t="str">
        <f t="shared" ref="F123:G142" ca="1" si="58">IF(ISERROR(VLOOKUP($A123,OFFSET(rng_data_in,1,0),$A$1,FALSE)),"",VLOOKUP($A123,$X$3:$Z$230,F$1,FALSE))</f>
        <v/>
      </c>
      <c r="G123" t="str">
        <f t="shared" ca="1" si="58"/>
        <v/>
      </c>
      <c r="H123" t="str">
        <f t="shared" ca="1" si="52"/>
        <v/>
      </c>
      <c r="I123" s="20" t="str">
        <f t="shared" ref="I123:K132" ca="1" si="59">IFERROR(IF(VLOOKUP($A123,OFFSET(rng_data_in,1,0),I$1,FALSE)="","",VLOOKUP($A123,OFFSET(rng_data_in,1,0),I$1,FALSE)),"")</f>
        <v/>
      </c>
      <c r="J123" s="20" t="str">
        <f t="shared" ca="1" si="59"/>
        <v/>
      </c>
      <c r="K123" s="20" t="str">
        <f t="shared" ca="1" si="59"/>
        <v/>
      </c>
      <c r="L123" s="21">
        <f t="shared" ref="L123:P132" ca="1" si="60">IFERROR(IF(VLOOKUP($A123,OFFSET(rng_data_in,1,0),L$1,FALSE)="",0,VLOOKUP($A123,OFFSET(rng_data_in,1,0),L$1,FALSE)),0)</f>
        <v>0</v>
      </c>
      <c r="M123" s="21">
        <f t="shared" ca="1" si="60"/>
        <v>0</v>
      </c>
      <c r="N123" s="21">
        <f t="shared" ca="1" si="60"/>
        <v>0</v>
      </c>
      <c r="O123" s="22">
        <f t="shared" ca="1" si="60"/>
        <v>0</v>
      </c>
      <c r="P123" s="21">
        <f t="shared" ca="1" si="60"/>
        <v>0</v>
      </c>
      <c r="W123">
        <f t="shared" si="40"/>
        <v>121</v>
      </c>
      <c r="X123">
        <f t="shared" ca="1" si="37"/>
        <v>0</v>
      </c>
      <c r="Y123" t="str">
        <f t="shared" ca="1" si="38"/>
        <v>Udelukkende den økologiske sektor</v>
      </c>
      <c r="Z123" t="str">
        <f t="shared" ca="1" si="39"/>
        <v>Projektet har ikke til formål eller delformål at reducere klimabelastningen i landsbrugssektoren</v>
      </c>
    </row>
    <row r="124" spans="1:26" x14ac:dyDescent="0.2">
      <c r="A124" s="20">
        <v>122</v>
      </c>
      <c r="B124" s="20" t="str">
        <f t="shared" ca="1" si="48"/>
        <v/>
      </c>
      <c r="C124" t="str">
        <f t="shared" ca="1" si="49"/>
        <v/>
      </c>
      <c r="D124" t="str">
        <f t="shared" ca="1" si="50"/>
        <v/>
      </c>
      <c r="E124">
        <f t="shared" ca="1" si="51"/>
        <v>0</v>
      </c>
      <c r="F124" t="str">
        <f t="shared" ca="1" si="58"/>
        <v/>
      </c>
      <c r="G124" t="str">
        <f t="shared" ca="1" si="58"/>
        <v/>
      </c>
      <c r="H124" t="str">
        <f t="shared" ca="1" si="52"/>
        <v/>
      </c>
      <c r="I124" s="20" t="str">
        <f t="shared" ca="1" si="59"/>
        <v/>
      </c>
      <c r="J124" s="20" t="str">
        <f t="shared" ca="1" si="59"/>
        <v/>
      </c>
      <c r="K124" s="20" t="str">
        <f t="shared" ca="1" si="59"/>
        <v/>
      </c>
      <c r="L124" s="21">
        <f t="shared" ca="1" si="60"/>
        <v>0</v>
      </c>
      <c r="M124" s="21">
        <f t="shared" ca="1" si="60"/>
        <v>0</v>
      </c>
      <c r="N124" s="21">
        <f t="shared" ca="1" si="60"/>
        <v>0</v>
      </c>
      <c r="O124" s="22">
        <f t="shared" ca="1" si="60"/>
        <v>0</v>
      </c>
      <c r="P124" s="21">
        <f t="shared" ca="1" si="60"/>
        <v>0</v>
      </c>
      <c r="W124">
        <f t="shared" si="40"/>
        <v>122</v>
      </c>
      <c r="X124">
        <f t="shared" ca="1" si="37"/>
        <v>0</v>
      </c>
      <c r="Y124" t="str">
        <f t="shared" ca="1" si="38"/>
        <v>Udelukkende den økologiske sektor</v>
      </c>
      <c r="Z124" t="str">
        <f t="shared" ca="1" si="39"/>
        <v>Projektet har ikke til formål eller delformål at reducere klimabelastningen i landsbrugssektoren</v>
      </c>
    </row>
    <row r="125" spans="1:26" x14ac:dyDescent="0.2">
      <c r="A125" s="20">
        <v>123</v>
      </c>
      <c r="B125" s="20" t="str">
        <f t="shared" ca="1" si="48"/>
        <v/>
      </c>
      <c r="C125" t="str">
        <f t="shared" ca="1" si="49"/>
        <v/>
      </c>
      <c r="D125" t="str">
        <f t="shared" ca="1" si="50"/>
        <v/>
      </c>
      <c r="E125">
        <f t="shared" ca="1" si="51"/>
        <v>0</v>
      </c>
      <c r="F125" t="str">
        <f t="shared" ca="1" si="58"/>
        <v/>
      </c>
      <c r="G125" t="str">
        <f t="shared" ca="1" si="58"/>
        <v/>
      </c>
      <c r="H125" t="str">
        <f t="shared" ca="1" si="52"/>
        <v/>
      </c>
      <c r="I125" s="20" t="str">
        <f t="shared" ca="1" si="59"/>
        <v/>
      </c>
      <c r="J125" s="20" t="str">
        <f t="shared" ca="1" si="59"/>
        <v/>
      </c>
      <c r="K125" s="20" t="str">
        <f t="shared" ca="1" si="59"/>
        <v/>
      </c>
      <c r="L125" s="21">
        <f t="shared" ca="1" si="60"/>
        <v>0</v>
      </c>
      <c r="M125" s="21">
        <f t="shared" ca="1" si="60"/>
        <v>0</v>
      </c>
      <c r="N125" s="21">
        <f t="shared" ca="1" si="60"/>
        <v>0</v>
      </c>
      <c r="O125" s="22">
        <f t="shared" ca="1" si="60"/>
        <v>0</v>
      </c>
      <c r="P125" s="21">
        <f t="shared" ca="1" si="60"/>
        <v>0</v>
      </c>
      <c r="W125">
        <f t="shared" si="40"/>
        <v>123</v>
      </c>
      <c r="X125">
        <f t="shared" ca="1" si="37"/>
        <v>0</v>
      </c>
      <c r="Y125" t="str">
        <f t="shared" ca="1" si="38"/>
        <v>Udelukkende den økologiske sektor</v>
      </c>
      <c r="Z125" t="str">
        <f t="shared" ca="1" si="39"/>
        <v>Projektet har ikke til formål eller delformål at reducere klimabelastningen i landsbrugssektoren</v>
      </c>
    </row>
    <row r="126" spans="1:26" x14ac:dyDescent="0.2">
      <c r="A126" s="20">
        <v>124</v>
      </c>
      <c r="B126" s="20" t="str">
        <f t="shared" ca="1" si="48"/>
        <v/>
      </c>
      <c r="C126" t="str">
        <f t="shared" ca="1" si="49"/>
        <v/>
      </c>
      <c r="D126" t="str">
        <f t="shared" ca="1" si="50"/>
        <v/>
      </c>
      <c r="E126">
        <f t="shared" ca="1" si="51"/>
        <v>0</v>
      </c>
      <c r="F126" t="str">
        <f t="shared" ca="1" si="58"/>
        <v/>
      </c>
      <c r="G126" t="str">
        <f t="shared" ca="1" si="58"/>
        <v/>
      </c>
      <c r="H126" t="str">
        <f t="shared" ca="1" si="52"/>
        <v/>
      </c>
      <c r="I126" s="20" t="str">
        <f t="shared" ca="1" si="59"/>
        <v/>
      </c>
      <c r="J126" s="20" t="str">
        <f t="shared" ca="1" si="59"/>
        <v/>
      </c>
      <c r="K126" s="20" t="str">
        <f t="shared" ca="1" si="59"/>
        <v/>
      </c>
      <c r="L126" s="21">
        <f t="shared" ca="1" si="60"/>
        <v>0</v>
      </c>
      <c r="M126" s="21">
        <f t="shared" ca="1" si="60"/>
        <v>0</v>
      </c>
      <c r="N126" s="21">
        <f t="shared" ca="1" si="60"/>
        <v>0</v>
      </c>
      <c r="O126" s="22">
        <f t="shared" ca="1" si="60"/>
        <v>0</v>
      </c>
      <c r="P126" s="21">
        <f t="shared" ca="1" si="60"/>
        <v>0</v>
      </c>
      <c r="W126">
        <f t="shared" si="40"/>
        <v>124</v>
      </c>
      <c r="X126">
        <f t="shared" ca="1" si="37"/>
        <v>0</v>
      </c>
      <c r="Y126" t="str">
        <f t="shared" ca="1" si="38"/>
        <v>Udelukkende den økologiske sektor</v>
      </c>
      <c r="Z126" t="str">
        <f t="shared" ca="1" si="39"/>
        <v>Projektet har ikke til formål eller delformål at reducere klimabelastningen i landsbrugssektoren</v>
      </c>
    </row>
    <row r="127" spans="1:26" x14ac:dyDescent="0.2">
      <c r="A127" s="20">
        <v>125</v>
      </c>
      <c r="B127" s="20" t="str">
        <f t="shared" ca="1" si="48"/>
        <v/>
      </c>
      <c r="C127" t="str">
        <f t="shared" ca="1" si="49"/>
        <v/>
      </c>
      <c r="D127" t="str">
        <f t="shared" ca="1" si="50"/>
        <v/>
      </c>
      <c r="E127">
        <f t="shared" ca="1" si="51"/>
        <v>0</v>
      </c>
      <c r="F127" t="str">
        <f t="shared" ca="1" si="58"/>
        <v/>
      </c>
      <c r="G127" t="str">
        <f t="shared" ca="1" si="58"/>
        <v/>
      </c>
      <c r="H127" t="str">
        <f t="shared" ca="1" si="52"/>
        <v/>
      </c>
      <c r="I127" s="20" t="str">
        <f t="shared" ca="1" si="59"/>
        <v/>
      </c>
      <c r="J127" s="20" t="str">
        <f t="shared" ca="1" si="59"/>
        <v/>
      </c>
      <c r="K127" s="20" t="str">
        <f t="shared" ca="1" si="59"/>
        <v/>
      </c>
      <c r="L127" s="21">
        <f t="shared" ca="1" si="60"/>
        <v>0</v>
      </c>
      <c r="M127" s="21">
        <f t="shared" ca="1" si="60"/>
        <v>0</v>
      </c>
      <c r="N127" s="21">
        <f t="shared" ca="1" si="60"/>
        <v>0</v>
      </c>
      <c r="O127" s="22">
        <f t="shared" ca="1" si="60"/>
        <v>0</v>
      </c>
      <c r="P127" s="21">
        <f t="shared" ca="1" si="60"/>
        <v>0</v>
      </c>
      <c r="W127">
        <f t="shared" si="40"/>
        <v>125</v>
      </c>
      <c r="X127">
        <f t="shared" ca="1" si="37"/>
        <v>0</v>
      </c>
      <c r="Y127" t="str">
        <f t="shared" ca="1" si="38"/>
        <v>Udelukkende den økologiske sektor</v>
      </c>
      <c r="Z127" t="str">
        <f t="shared" ca="1" si="39"/>
        <v>Projektet har ikke til formål eller delformål at reducere klimabelastningen i landsbrugssektoren</v>
      </c>
    </row>
    <row r="128" spans="1:26" x14ac:dyDescent="0.2">
      <c r="A128" s="20">
        <v>126</v>
      </c>
      <c r="B128" s="20" t="str">
        <f t="shared" ca="1" si="48"/>
        <v/>
      </c>
      <c r="C128" t="str">
        <f t="shared" ca="1" si="49"/>
        <v/>
      </c>
      <c r="D128" t="str">
        <f t="shared" ca="1" si="50"/>
        <v/>
      </c>
      <c r="E128">
        <f t="shared" ca="1" si="51"/>
        <v>0</v>
      </c>
      <c r="F128" t="str">
        <f t="shared" ca="1" si="58"/>
        <v/>
      </c>
      <c r="G128" t="str">
        <f t="shared" ca="1" si="58"/>
        <v/>
      </c>
      <c r="H128" t="str">
        <f t="shared" ca="1" si="52"/>
        <v/>
      </c>
      <c r="I128" s="20" t="str">
        <f t="shared" ca="1" si="59"/>
        <v/>
      </c>
      <c r="J128" s="20" t="str">
        <f t="shared" ca="1" si="59"/>
        <v/>
      </c>
      <c r="K128" s="20" t="str">
        <f t="shared" ca="1" si="59"/>
        <v/>
      </c>
      <c r="L128" s="21">
        <f t="shared" ca="1" si="60"/>
        <v>0</v>
      </c>
      <c r="M128" s="21">
        <f t="shared" ca="1" si="60"/>
        <v>0</v>
      </c>
      <c r="N128" s="21">
        <f t="shared" ca="1" si="60"/>
        <v>0</v>
      </c>
      <c r="O128" s="22">
        <f t="shared" ca="1" si="60"/>
        <v>0</v>
      </c>
      <c r="P128" s="21">
        <f t="shared" ca="1" si="60"/>
        <v>0</v>
      </c>
      <c r="W128">
        <f t="shared" si="40"/>
        <v>126</v>
      </c>
      <c r="X128">
        <f t="shared" ca="1" si="37"/>
        <v>0</v>
      </c>
      <c r="Y128" t="str">
        <f t="shared" ca="1" si="38"/>
        <v>Udelukkende den økologiske sektor</v>
      </c>
      <c r="Z128" t="str">
        <f t="shared" ca="1" si="39"/>
        <v>Projektet har ikke til formål eller delformål at reducere klimabelastningen i landsbrugssektoren</v>
      </c>
    </row>
    <row r="129" spans="1:26" x14ac:dyDescent="0.2">
      <c r="A129" s="20">
        <v>127</v>
      </c>
      <c r="B129" s="20" t="str">
        <f t="shared" ca="1" si="48"/>
        <v/>
      </c>
      <c r="C129" t="str">
        <f t="shared" ca="1" si="49"/>
        <v/>
      </c>
      <c r="D129" t="str">
        <f t="shared" ca="1" si="50"/>
        <v/>
      </c>
      <c r="E129">
        <f t="shared" ca="1" si="51"/>
        <v>0</v>
      </c>
      <c r="F129" t="str">
        <f t="shared" ca="1" si="58"/>
        <v/>
      </c>
      <c r="G129" t="str">
        <f t="shared" ca="1" si="58"/>
        <v/>
      </c>
      <c r="H129" t="str">
        <f t="shared" ca="1" si="52"/>
        <v/>
      </c>
      <c r="I129" s="20" t="str">
        <f t="shared" ca="1" si="59"/>
        <v/>
      </c>
      <c r="J129" s="20" t="str">
        <f t="shared" ca="1" si="59"/>
        <v/>
      </c>
      <c r="K129" s="20" t="str">
        <f t="shared" ca="1" si="59"/>
        <v/>
      </c>
      <c r="L129" s="21">
        <f t="shared" ca="1" si="60"/>
        <v>0</v>
      </c>
      <c r="M129" s="21">
        <f t="shared" ca="1" si="60"/>
        <v>0</v>
      </c>
      <c r="N129" s="21">
        <f t="shared" ca="1" si="60"/>
        <v>0</v>
      </c>
      <c r="O129" s="22">
        <f t="shared" ca="1" si="60"/>
        <v>0</v>
      </c>
      <c r="P129" s="21">
        <f t="shared" ca="1" si="60"/>
        <v>0</v>
      </c>
      <c r="W129">
        <f t="shared" si="40"/>
        <v>127</v>
      </c>
      <c r="X129">
        <f t="shared" ca="1" si="37"/>
        <v>0</v>
      </c>
      <c r="Y129" t="str">
        <f t="shared" ca="1" si="38"/>
        <v>Udelukkende den økologiske sektor</v>
      </c>
      <c r="Z129" t="str">
        <f t="shared" ca="1" si="39"/>
        <v>Projektet har ikke til formål eller delformål at reducere klimabelastningen i landsbrugssektoren</v>
      </c>
    </row>
    <row r="130" spans="1:26" x14ac:dyDescent="0.2">
      <c r="A130" s="20">
        <v>128</v>
      </c>
      <c r="B130" s="20" t="str">
        <f t="shared" ca="1" si="48"/>
        <v/>
      </c>
      <c r="C130" t="str">
        <f t="shared" ca="1" si="49"/>
        <v/>
      </c>
      <c r="D130" t="str">
        <f t="shared" ca="1" si="50"/>
        <v/>
      </c>
      <c r="E130">
        <f t="shared" ca="1" si="51"/>
        <v>0</v>
      </c>
      <c r="F130" t="str">
        <f t="shared" ca="1" si="58"/>
        <v/>
      </c>
      <c r="G130" t="str">
        <f t="shared" ca="1" si="58"/>
        <v/>
      </c>
      <c r="H130" t="str">
        <f t="shared" ca="1" si="52"/>
        <v/>
      </c>
      <c r="I130" s="20" t="str">
        <f t="shared" ca="1" si="59"/>
        <v/>
      </c>
      <c r="J130" s="20" t="str">
        <f t="shared" ca="1" si="59"/>
        <v/>
      </c>
      <c r="K130" s="20" t="str">
        <f t="shared" ca="1" si="59"/>
        <v/>
      </c>
      <c r="L130" s="21">
        <f t="shared" ca="1" si="60"/>
        <v>0</v>
      </c>
      <c r="M130" s="21">
        <f t="shared" ca="1" si="60"/>
        <v>0</v>
      </c>
      <c r="N130" s="21">
        <f t="shared" ca="1" si="60"/>
        <v>0</v>
      </c>
      <c r="O130" s="22">
        <f t="shared" ca="1" si="60"/>
        <v>0</v>
      </c>
      <c r="P130" s="21">
        <f t="shared" ca="1" si="60"/>
        <v>0</v>
      </c>
      <c r="W130">
        <f t="shared" si="40"/>
        <v>128</v>
      </c>
      <c r="X130">
        <f t="shared" ca="1" si="37"/>
        <v>0</v>
      </c>
      <c r="Y130" t="str">
        <f t="shared" ca="1" si="38"/>
        <v>Udelukkende den økologiske sektor</v>
      </c>
      <c r="Z130" t="str">
        <f t="shared" ca="1" si="39"/>
        <v>Projektet har ikke til formål eller delformål at reducere klimabelastningen i landsbrugssektoren</v>
      </c>
    </row>
    <row r="131" spans="1:26" x14ac:dyDescent="0.2">
      <c r="A131" s="20">
        <v>129</v>
      </c>
      <c r="B131" s="20" t="str">
        <f t="shared" ref="B131:B152" ca="1" si="61">IF(ISERROR(VLOOKUP($A131,OFFSET(rng_data_in,1,0),$A$1,FALSE)),"",rng_unique_id)</f>
        <v/>
      </c>
      <c r="C131" t="str">
        <f t="shared" ref="C131:C152" ca="1" si="62">IF(ISERROR(VLOOKUP($A131,OFFSET(rng_data_in,1,0),$A$1,FALSE)),"",rng_unique_id&amp;"_"&amp;IF($A131&lt;10,"00",IF(A131&lt;100,"0",""))&amp;$A131)</f>
        <v/>
      </c>
      <c r="D131" t="str">
        <f t="shared" ref="D131:D152" ca="1" si="63">IF(ISERROR(VLOOKUP($A131,OFFSET(rng_data_in,1,0),$A$1,FALSE)),"",rng_foundation_applying)</f>
        <v/>
      </c>
      <c r="E131">
        <f t="shared" ref="E131:E152" ca="1" si="64">IF(ISERROR(VLOOKUP($A131,OFFSET(rng_data_in,1,0),$A$1,FALSE)),0,rng_grant_year)</f>
        <v>0</v>
      </c>
      <c r="F131" t="str">
        <f t="shared" ca="1" si="58"/>
        <v/>
      </c>
      <c r="G131" t="str">
        <f t="shared" ca="1" si="58"/>
        <v/>
      </c>
      <c r="H131" t="str">
        <f t="shared" ref="H131:H152" ca="1" si="65">IFERROR(VLOOKUP($A131,OFFSET(rng_data_in,1,0),H$1,FALSE),"")</f>
        <v/>
      </c>
      <c r="I131" s="20" t="str">
        <f t="shared" ca="1" si="59"/>
        <v/>
      </c>
      <c r="J131" s="20" t="str">
        <f t="shared" ca="1" si="59"/>
        <v/>
      </c>
      <c r="K131" s="20" t="str">
        <f t="shared" ca="1" si="59"/>
        <v/>
      </c>
      <c r="L131" s="21">
        <f t="shared" ca="1" si="60"/>
        <v>0</v>
      </c>
      <c r="M131" s="21">
        <f t="shared" ca="1" si="60"/>
        <v>0</v>
      </c>
      <c r="N131" s="21">
        <f t="shared" ca="1" si="60"/>
        <v>0</v>
      </c>
      <c r="O131" s="22">
        <f t="shared" ca="1" si="60"/>
        <v>0</v>
      </c>
      <c r="P131" s="21">
        <f t="shared" ca="1" si="60"/>
        <v>0</v>
      </c>
      <c r="W131">
        <f t="shared" si="40"/>
        <v>129</v>
      </c>
      <c r="X131">
        <f t="shared" ref="X131:X194" ca="1" si="66">OFFSET(rng_data_in,$W131,X$2,1,1)</f>
        <v>0</v>
      </c>
      <c r="Y131" t="str">
        <f t="shared" ref="Y131:Y194" ca="1" si="67">IF(OFFSET(rng_data_in,$W131,Y$2,1,1)=0,Y130,OFFSET(rng_data_in,$W131,Y$2,1,1))</f>
        <v>Udelukkende den økologiske sektor</v>
      </c>
      <c r="Z131" t="str">
        <f t="shared" ref="Z131:Z194" ca="1" si="68">IF(OFFSET(rng_data_in,$W131,Z$2,1,1)=0,Z130,OFFSET(rng_data_in,$W131,Z$2,1,1))</f>
        <v>Projektet har ikke til formål eller delformål at reducere klimabelastningen i landsbrugssektoren</v>
      </c>
    </row>
    <row r="132" spans="1:26" x14ac:dyDescent="0.2">
      <c r="A132" s="20">
        <v>130</v>
      </c>
      <c r="B132" s="20" t="str">
        <f t="shared" ca="1" si="61"/>
        <v/>
      </c>
      <c r="C132" t="str">
        <f t="shared" ca="1" si="62"/>
        <v/>
      </c>
      <c r="D132" t="str">
        <f t="shared" ca="1" si="63"/>
        <v/>
      </c>
      <c r="E132">
        <f t="shared" ca="1" si="64"/>
        <v>0</v>
      </c>
      <c r="F132" t="str">
        <f t="shared" ca="1" si="58"/>
        <v/>
      </c>
      <c r="G132" t="str">
        <f t="shared" ca="1" si="58"/>
        <v/>
      </c>
      <c r="H132" t="str">
        <f t="shared" ca="1" si="65"/>
        <v/>
      </c>
      <c r="I132" s="20" t="str">
        <f t="shared" ca="1" si="59"/>
        <v/>
      </c>
      <c r="J132" s="20" t="str">
        <f t="shared" ca="1" si="59"/>
        <v/>
      </c>
      <c r="K132" s="20" t="str">
        <f t="shared" ca="1" si="59"/>
        <v/>
      </c>
      <c r="L132" s="21">
        <f t="shared" ca="1" si="60"/>
        <v>0</v>
      </c>
      <c r="M132" s="21">
        <f t="shared" ca="1" si="60"/>
        <v>0</v>
      </c>
      <c r="N132" s="21">
        <f t="shared" ca="1" si="60"/>
        <v>0</v>
      </c>
      <c r="O132" s="22">
        <f t="shared" ca="1" si="60"/>
        <v>0</v>
      </c>
      <c r="P132" s="21">
        <f t="shared" ca="1" si="60"/>
        <v>0</v>
      </c>
      <c r="W132">
        <f t="shared" ref="W132:W195" si="69">W131+1</f>
        <v>130</v>
      </c>
      <c r="X132">
        <f t="shared" ca="1" si="66"/>
        <v>0</v>
      </c>
      <c r="Y132" t="str">
        <f t="shared" ca="1" si="67"/>
        <v>Udelukkende den økologiske sektor</v>
      </c>
      <c r="Z132" t="str">
        <f t="shared" ca="1" si="68"/>
        <v>Projektet har ikke til formål eller delformål at reducere klimabelastningen i landsbrugssektoren</v>
      </c>
    </row>
    <row r="133" spans="1:26" x14ac:dyDescent="0.2">
      <c r="A133" s="20">
        <v>131</v>
      </c>
      <c r="B133" s="20" t="str">
        <f t="shared" ca="1" si="61"/>
        <v/>
      </c>
      <c r="C133" t="str">
        <f t="shared" ca="1" si="62"/>
        <v/>
      </c>
      <c r="D133" t="str">
        <f t="shared" ca="1" si="63"/>
        <v/>
      </c>
      <c r="E133">
        <f t="shared" ca="1" si="64"/>
        <v>0</v>
      </c>
      <c r="F133" t="str">
        <f t="shared" ca="1" si="58"/>
        <v/>
      </c>
      <c r="G133" t="str">
        <f t="shared" ca="1" si="58"/>
        <v/>
      </c>
      <c r="H133" t="str">
        <f t="shared" ca="1" si="65"/>
        <v/>
      </c>
      <c r="I133" s="20" t="str">
        <f t="shared" ref="I133:K142" ca="1" si="70">IFERROR(IF(VLOOKUP($A133,OFFSET(rng_data_in,1,0),I$1,FALSE)="","",VLOOKUP($A133,OFFSET(rng_data_in,1,0),I$1,FALSE)),"")</f>
        <v/>
      </c>
      <c r="J133" s="20" t="str">
        <f t="shared" ca="1" si="70"/>
        <v/>
      </c>
      <c r="K133" s="20" t="str">
        <f t="shared" ca="1" si="70"/>
        <v/>
      </c>
      <c r="L133" s="21">
        <f t="shared" ref="L133:P142" ca="1" si="71">IFERROR(IF(VLOOKUP($A133,OFFSET(rng_data_in,1,0),L$1,FALSE)="",0,VLOOKUP($A133,OFFSET(rng_data_in,1,0),L$1,FALSE)),0)</f>
        <v>0</v>
      </c>
      <c r="M133" s="21">
        <f t="shared" ca="1" si="71"/>
        <v>0</v>
      </c>
      <c r="N133" s="21">
        <f t="shared" ca="1" si="71"/>
        <v>0</v>
      </c>
      <c r="O133" s="22">
        <f t="shared" ca="1" si="71"/>
        <v>0</v>
      </c>
      <c r="P133" s="21">
        <f t="shared" ca="1" si="71"/>
        <v>0</v>
      </c>
      <c r="W133">
        <f t="shared" si="69"/>
        <v>131</v>
      </c>
      <c r="X133">
        <f t="shared" ca="1" si="66"/>
        <v>0</v>
      </c>
      <c r="Y133" t="str">
        <f t="shared" ca="1" si="67"/>
        <v>Udelukkende den økologiske sektor</v>
      </c>
      <c r="Z133" t="str">
        <f t="shared" ca="1" si="68"/>
        <v>Projektet har ikke til formål eller delformål at reducere klimabelastningen i landsbrugssektoren</v>
      </c>
    </row>
    <row r="134" spans="1:26" x14ac:dyDescent="0.2">
      <c r="A134" s="20">
        <v>132</v>
      </c>
      <c r="B134" s="20" t="str">
        <f t="shared" ca="1" si="61"/>
        <v/>
      </c>
      <c r="C134" t="str">
        <f t="shared" ca="1" si="62"/>
        <v/>
      </c>
      <c r="D134" t="str">
        <f t="shared" ca="1" si="63"/>
        <v/>
      </c>
      <c r="E134">
        <f t="shared" ca="1" si="64"/>
        <v>0</v>
      </c>
      <c r="F134" t="str">
        <f t="shared" ca="1" si="58"/>
        <v/>
      </c>
      <c r="G134" t="str">
        <f t="shared" ca="1" si="58"/>
        <v/>
      </c>
      <c r="H134" t="str">
        <f t="shared" ca="1" si="65"/>
        <v/>
      </c>
      <c r="I134" s="20" t="str">
        <f t="shared" ca="1" si="70"/>
        <v/>
      </c>
      <c r="J134" s="20" t="str">
        <f t="shared" ca="1" si="70"/>
        <v/>
      </c>
      <c r="K134" s="20" t="str">
        <f t="shared" ca="1" si="70"/>
        <v/>
      </c>
      <c r="L134" s="21">
        <f t="shared" ca="1" si="71"/>
        <v>0</v>
      </c>
      <c r="M134" s="21">
        <f t="shared" ca="1" si="71"/>
        <v>0</v>
      </c>
      <c r="N134" s="21">
        <f t="shared" ca="1" si="71"/>
        <v>0</v>
      </c>
      <c r="O134" s="22">
        <f t="shared" ca="1" si="71"/>
        <v>0</v>
      </c>
      <c r="P134" s="21">
        <f t="shared" ca="1" si="71"/>
        <v>0</v>
      </c>
      <c r="W134">
        <f t="shared" si="69"/>
        <v>132</v>
      </c>
      <c r="X134">
        <f t="shared" ca="1" si="66"/>
        <v>0</v>
      </c>
      <c r="Y134" t="str">
        <f t="shared" ca="1" si="67"/>
        <v>Udelukkende den økologiske sektor</v>
      </c>
      <c r="Z134" t="str">
        <f t="shared" ca="1" si="68"/>
        <v>Projektet har ikke til formål eller delformål at reducere klimabelastningen i landsbrugssektoren</v>
      </c>
    </row>
    <row r="135" spans="1:26" x14ac:dyDescent="0.2">
      <c r="A135" s="20">
        <v>133</v>
      </c>
      <c r="B135" s="20" t="str">
        <f t="shared" ca="1" si="61"/>
        <v/>
      </c>
      <c r="C135" t="str">
        <f t="shared" ca="1" si="62"/>
        <v/>
      </c>
      <c r="D135" t="str">
        <f t="shared" ca="1" si="63"/>
        <v/>
      </c>
      <c r="E135">
        <f t="shared" ca="1" si="64"/>
        <v>0</v>
      </c>
      <c r="F135" t="str">
        <f t="shared" ca="1" si="58"/>
        <v/>
      </c>
      <c r="G135" t="str">
        <f t="shared" ca="1" si="58"/>
        <v/>
      </c>
      <c r="H135" t="str">
        <f t="shared" ca="1" si="65"/>
        <v/>
      </c>
      <c r="I135" s="20" t="str">
        <f t="shared" ca="1" si="70"/>
        <v/>
      </c>
      <c r="J135" s="20" t="str">
        <f t="shared" ca="1" si="70"/>
        <v/>
      </c>
      <c r="K135" s="20" t="str">
        <f t="shared" ca="1" si="70"/>
        <v/>
      </c>
      <c r="L135" s="21">
        <f t="shared" ca="1" si="71"/>
        <v>0</v>
      </c>
      <c r="M135" s="21">
        <f t="shared" ca="1" si="71"/>
        <v>0</v>
      </c>
      <c r="N135" s="21">
        <f t="shared" ca="1" si="71"/>
        <v>0</v>
      </c>
      <c r="O135" s="22">
        <f t="shared" ca="1" si="71"/>
        <v>0</v>
      </c>
      <c r="P135" s="21">
        <f t="shared" ca="1" si="71"/>
        <v>0</v>
      </c>
      <c r="W135">
        <f t="shared" si="69"/>
        <v>133</v>
      </c>
      <c r="X135">
        <f t="shared" ca="1" si="66"/>
        <v>0</v>
      </c>
      <c r="Y135" t="str">
        <f t="shared" ca="1" si="67"/>
        <v>Udelukkende den økologiske sektor</v>
      </c>
      <c r="Z135" t="str">
        <f t="shared" ca="1" si="68"/>
        <v>Projektet har ikke til formål eller delformål at reducere klimabelastningen i landsbrugssektoren</v>
      </c>
    </row>
    <row r="136" spans="1:26" x14ac:dyDescent="0.2">
      <c r="A136" s="20">
        <v>134</v>
      </c>
      <c r="B136" s="20" t="str">
        <f t="shared" ca="1" si="61"/>
        <v/>
      </c>
      <c r="C136" t="str">
        <f t="shared" ca="1" si="62"/>
        <v/>
      </c>
      <c r="D136" t="str">
        <f t="shared" ca="1" si="63"/>
        <v/>
      </c>
      <c r="E136">
        <f t="shared" ca="1" si="64"/>
        <v>0</v>
      </c>
      <c r="F136" t="str">
        <f t="shared" ca="1" si="58"/>
        <v/>
      </c>
      <c r="G136" t="str">
        <f t="shared" ca="1" si="58"/>
        <v/>
      </c>
      <c r="H136" t="str">
        <f t="shared" ca="1" si="65"/>
        <v/>
      </c>
      <c r="I136" s="20" t="str">
        <f t="shared" ca="1" si="70"/>
        <v/>
      </c>
      <c r="J136" s="20" t="str">
        <f t="shared" ca="1" si="70"/>
        <v/>
      </c>
      <c r="K136" s="20" t="str">
        <f t="shared" ca="1" si="70"/>
        <v/>
      </c>
      <c r="L136" s="21">
        <f t="shared" ca="1" si="71"/>
        <v>0</v>
      </c>
      <c r="M136" s="21">
        <f t="shared" ca="1" si="71"/>
        <v>0</v>
      </c>
      <c r="N136" s="21">
        <f t="shared" ca="1" si="71"/>
        <v>0</v>
      </c>
      <c r="O136" s="22">
        <f t="shared" ca="1" si="71"/>
        <v>0</v>
      </c>
      <c r="P136" s="21">
        <f t="shared" ca="1" si="71"/>
        <v>0</v>
      </c>
      <c r="W136">
        <f t="shared" si="69"/>
        <v>134</v>
      </c>
      <c r="X136">
        <f t="shared" ca="1" si="66"/>
        <v>0</v>
      </c>
      <c r="Y136" t="str">
        <f t="shared" ca="1" si="67"/>
        <v>Udelukkende den økologiske sektor</v>
      </c>
      <c r="Z136" t="str">
        <f t="shared" ca="1" si="68"/>
        <v>Projektet har ikke til formål eller delformål at reducere klimabelastningen i landsbrugssektoren</v>
      </c>
    </row>
    <row r="137" spans="1:26" x14ac:dyDescent="0.2">
      <c r="A137" s="20">
        <v>135</v>
      </c>
      <c r="B137" s="20" t="str">
        <f t="shared" ca="1" si="61"/>
        <v/>
      </c>
      <c r="C137" t="str">
        <f t="shared" ca="1" si="62"/>
        <v/>
      </c>
      <c r="D137" t="str">
        <f t="shared" ca="1" si="63"/>
        <v/>
      </c>
      <c r="E137">
        <f t="shared" ca="1" si="64"/>
        <v>0</v>
      </c>
      <c r="F137" t="str">
        <f t="shared" ca="1" si="58"/>
        <v/>
      </c>
      <c r="G137" t="str">
        <f t="shared" ca="1" si="58"/>
        <v/>
      </c>
      <c r="H137" t="str">
        <f t="shared" ca="1" si="65"/>
        <v/>
      </c>
      <c r="I137" s="20" t="str">
        <f t="shared" ca="1" si="70"/>
        <v/>
      </c>
      <c r="J137" s="20" t="str">
        <f t="shared" ca="1" si="70"/>
        <v/>
      </c>
      <c r="K137" s="20" t="str">
        <f t="shared" ca="1" si="70"/>
        <v/>
      </c>
      <c r="L137" s="21">
        <f t="shared" ca="1" si="71"/>
        <v>0</v>
      </c>
      <c r="M137" s="21">
        <f t="shared" ca="1" si="71"/>
        <v>0</v>
      </c>
      <c r="N137" s="21">
        <f t="shared" ca="1" si="71"/>
        <v>0</v>
      </c>
      <c r="O137" s="22">
        <f t="shared" ca="1" si="71"/>
        <v>0</v>
      </c>
      <c r="P137" s="21">
        <f t="shared" ca="1" si="71"/>
        <v>0</v>
      </c>
      <c r="W137">
        <f t="shared" si="69"/>
        <v>135</v>
      </c>
      <c r="X137">
        <f t="shared" ca="1" si="66"/>
        <v>0</v>
      </c>
      <c r="Y137" t="str">
        <f t="shared" ca="1" si="67"/>
        <v>Udelukkende den økologiske sektor</v>
      </c>
      <c r="Z137" t="str">
        <f t="shared" ca="1" si="68"/>
        <v>Projektet har ikke til formål eller delformål at reducere klimabelastningen i landsbrugssektoren</v>
      </c>
    </row>
    <row r="138" spans="1:26" x14ac:dyDescent="0.2">
      <c r="A138" s="20">
        <v>136</v>
      </c>
      <c r="B138" s="20" t="str">
        <f t="shared" ca="1" si="61"/>
        <v/>
      </c>
      <c r="C138" t="str">
        <f t="shared" ca="1" si="62"/>
        <v/>
      </c>
      <c r="D138" t="str">
        <f t="shared" ca="1" si="63"/>
        <v/>
      </c>
      <c r="E138">
        <f t="shared" ca="1" si="64"/>
        <v>0</v>
      </c>
      <c r="F138" t="str">
        <f t="shared" ca="1" si="58"/>
        <v/>
      </c>
      <c r="G138" t="str">
        <f t="shared" ca="1" si="58"/>
        <v/>
      </c>
      <c r="H138" t="str">
        <f t="shared" ca="1" si="65"/>
        <v/>
      </c>
      <c r="I138" s="20" t="str">
        <f t="shared" ca="1" si="70"/>
        <v/>
      </c>
      <c r="J138" s="20" t="str">
        <f t="shared" ca="1" si="70"/>
        <v/>
      </c>
      <c r="K138" s="20" t="str">
        <f t="shared" ca="1" si="70"/>
        <v/>
      </c>
      <c r="L138" s="21">
        <f t="shared" ca="1" si="71"/>
        <v>0</v>
      </c>
      <c r="M138" s="21">
        <f t="shared" ca="1" si="71"/>
        <v>0</v>
      </c>
      <c r="N138" s="21">
        <f t="shared" ca="1" si="71"/>
        <v>0</v>
      </c>
      <c r="O138" s="22">
        <f t="shared" ca="1" si="71"/>
        <v>0</v>
      </c>
      <c r="P138" s="21">
        <f t="shared" ca="1" si="71"/>
        <v>0</v>
      </c>
      <c r="W138">
        <f t="shared" si="69"/>
        <v>136</v>
      </c>
      <c r="X138">
        <f t="shared" ca="1" si="66"/>
        <v>0</v>
      </c>
      <c r="Y138" t="str">
        <f t="shared" ca="1" si="67"/>
        <v>Udelukkende den økologiske sektor</v>
      </c>
      <c r="Z138" t="str">
        <f t="shared" ca="1" si="68"/>
        <v>Projektet har ikke til formål eller delformål at reducere klimabelastningen i landsbrugssektoren</v>
      </c>
    </row>
    <row r="139" spans="1:26" x14ac:dyDescent="0.2">
      <c r="A139" s="20">
        <v>137</v>
      </c>
      <c r="B139" s="20" t="str">
        <f t="shared" ca="1" si="61"/>
        <v/>
      </c>
      <c r="C139" t="str">
        <f t="shared" ca="1" si="62"/>
        <v/>
      </c>
      <c r="D139" t="str">
        <f t="shared" ca="1" si="63"/>
        <v/>
      </c>
      <c r="E139">
        <f t="shared" ca="1" si="64"/>
        <v>0</v>
      </c>
      <c r="F139" t="str">
        <f t="shared" ca="1" si="58"/>
        <v/>
      </c>
      <c r="G139" t="str">
        <f t="shared" ca="1" si="58"/>
        <v/>
      </c>
      <c r="H139" t="str">
        <f t="shared" ca="1" si="65"/>
        <v/>
      </c>
      <c r="I139" s="20" t="str">
        <f t="shared" ca="1" si="70"/>
        <v/>
      </c>
      <c r="J139" s="20" t="str">
        <f t="shared" ca="1" si="70"/>
        <v/>
      </c>
      <c r="K139" s="20" t="str">
        <f t="shared" ca="1" si="70"/>
        <v/>
      </c>
      <c r="L139" s="21">
        <f t="shared" ca="1" si="71"/>
        <v>0</v>
      </c>
      <c r="M139" s="21">
        <f t="shared" ca="1" si="71"/>
        <v>0</v>
      </c>
      <c r="N139" s="21">
        <f t="shared" ca="1" si="71"/>
        <v>0</v>
      </c>
      <c r="O139" s="22">
        <f t="shared" ca="1" si="71"/>
        <v>0</v>
      </c>
      <c r="P139" s="21">
        <f t="shared" ca="1" si="71"/>
        <v>0</v>
      </c>
      <c r="W139">
        <f t="shared" si="69"/>
        <v>137</v>
      </c>
      <c r="X139">
        <f t="shared" ca="1" si="66"/>
        <v>0</v>
      </c>
      <c r="Y139" t="str">
        <f t="shared" ca="1" si="67"/>
        <v>Udelukkende den økologiske sektor</v>
      </c>
      <c r="Z139" t="str">
        <f t="shared" ca="1" si="68"/>
        <v>Projektet har ikke til formål eller delformål at reducere klimabelastningen i landsbrugssektoren</v>
      </c>
    </row>
    <row r="140" spans="1:26" x14ac:dyDescent="0.2">
      <c r="A140" s="20">
        <v>138</v>
      </c>
      <c r="B140" s="20" t="str">
        <f t="shared" ca="1" si="61"/>
        <v/>
      </c>
      <c r="C140" t="str">
        <f t="shared" ca="1" si="62"/>
        <v/>
      </c>
      <c r="D140" t="str">
        <f t="shared" ca="1" si="63"/>
        <v/>
      </c>
      <c r="E140">
        <f t="shared" ca="1" si="64"/>
        <v>0</v>
      </c>
      <c r="F140" t="str">
        <f t="shared" ca="1" si="58"/>
        <v/>
      </c>
      <c r="G140" t="str">
        <f t="shared" ca="1" si="58"/>
        <v/>
      </c>
      <c r="H140" t="str">
        <f t="shared" ca="1" si="65"/>
        <v/>
      </c>
      <c r="I140" s="20" t="str">
        <f t="shared" ca="1" si="70"/>
        <v/>
      </c>
      <c r="J140" s="20" t="str">
        <f t="shared" ca="1" si="70"/>
        <v/>
      </c>
      <c r="K140" s="20" t="str">
        <f t="shared" ca="1" si="70"/>
        <v/>
      </c>
      <c r="L140" s="21">
        <f t="shared" ca="1" si="71"/>
        <v>0</v>
      </c>
      <c r="M140" s="21">
        <f t="shared" ca="1" si="71"/>
        <v>0</v>
      </c>
      <c r="N140" s="21">
        <f t="shared" ca="1" si="71"/>
        <v>0</v>
      </c>
      <c r="O140" s="22">
        <f t="shared" ca="1" si="71"/>
        <v>0</v>
      </c>
      <c r="P140" s="21">
        <f t="shared" ca="1" si="71"/>
        <v>0</v>
      </c>
      <c r="W140">
        <f t="shared" si="69"/>
        <v>138</v>
      </c>
      <c r="X140">
        <f t="shared" ca="1" si="66"/>
        <v>0</v>
      </c>
      <c r="Y140" t="str">
        <f t="shared" ca="1" si="67"/>
        <v>Udelukkende den økologiske sektor</v>
      </c>
      <c r="Z140" t="str">
        <f t="shared" ca="1" si="68"/>
        <v>Projektet har ikke til formål eller delformål at reducere klimabelastningen i landsbrugssektoren</v>
      </c>
    </row>
    <row r="141" spans="1:26" x14ac:dyDescent="0.2">
      <c r="A141" s="20">
        <v>139</v>
      </c>
      <c r="B141" s="20" t="str">
        <f t="shared" ca="1" si="61"/>
        <v/>
      </c>
      <c r="C141" t="str">
        <f t="shared" ca="1" si="62"/>
        <v/>
      </c>
      <c r="D141" t="str">
        <f t="shared" ca="1" si="63"/>
        <v/>
      </c>
      <c r="E141">
        <f t="shared" ca="1" si="64"/>
        <v>0</v>
      </c>
      <c r="F141" t="str">
        <f t="shared" ca="1" si="58"/>
        <v/>
      </c>
      <c r="G141" t="str">
        <f t="shared" ca="1" si="58"/>
        <v/>
      </c>
      <c r="H141" t="str">
        <f t="shared" ca="1" si="65"/>
        <v/>
      </c>
      <c r="I141" s="20" t="str">
        <f t="shared" ca="1" si="70"/>
        <v/>
      </c>
      <c r="J141" s="20" t="str">
        <f t="shared" ca="1" si="70"/>
        <v/>
      </c>
      <c r="K141" s="20" t="str">
        <f t="shared" ca="1" si="70"/>
        <v/>
      </c>
      <c r="L141" s="21">
        <f t="shared" ca="1" si="71"/>
        <v>0</v>
      </c>
      <c r="M141" s="21">
        <f t="shared" ca="1" si="71"/>
        <v>0</v>
      </c>
      <c r="N141" s="21">
        <f t="shared" ca="1" si="71"/>
        <v>0</v>
      </c>
      <c r="O141" s="22">
        <f t="shared" ca="1" si="71"/>
        <v>0</v>
      </c>
      <c r="P141" s="21">
        <f t="shared" ca="1" si="71"/>
        <v>0</v>
      </c>
      <c r="W141">
        <f t="shared" si="69"/>
        <v>139</v>
      </c>
      <c r="X141">
        <f t="shared" ca="1" si="66"/>
        <v>0</v>
      </c>
      <c r="Y141" t="str">
        <f t="shared" ca="1" si="67"/>
        <v>Udelukkende den økologiske sektor</v>
      </c>
      <c r="Z141" t="str">
        <f t="shared" ca="1" si="68"/>
        <v>Projektet har ikke til formål eller delformål at reducere klimabelastningen i landsbrugssektoren</v>
      </c>
    </row>
    <row r="142" spans="1:26" x14ac:dyDescent="0.2">
      <c r="A142" s="20">
        <v>140</v>
      </c>
      <c r="B142" s="20" t="str">
        <f t="shared" ca="1" si="61"/>
        <v/>
      </c>
      <c r="C142" t="str">
        <f t="shared" ca="1" si="62"/>
        <v/>
      </c>
      <c r="D142" t="str">
        <f t="shared" ca="1" si="63"/>
        <v/>
      </c>
      <c r="E142">
        <f t="shared" ca="1" si="64"/>
        <v>0</v>
      </c>
      <c r="F142" t="str">
        <f t="shared" ca="1" si="58"/>
        <v/>
      </c>
      <c r="G142" t="str">
        <f t="shared" ca="1" si="58"/>
        <v/>
      </c>
      <c r="H142" t="str">
        <f t="shared" ca="1" si="65"/>
        <v/>
      </c>
      <c r="I142" s="20" t="str">
        <f t="shared" ca="1" si="70"/>
        <v/>
      </c>
      <c r="J142" s="20" t="str">
        <f t="shared" ca="1" si="70"/>
        <v/>
      </c>
      <c r="K142" s="20" t="str">
        <f t="shared" ca="1" si="70"/>
        <v/>
      </c>
      <c r="L142" s="21">
        <f t="shared" ca="1" si="71"/>
        <v>0</v>
      </c>
      <c r="M142" s="21">
        <f t="shared" ca="1" si="71"/>
        <v>0</v>
      </c>
      <c r="N142" s="21">
        <f t="shared" ca="1" si="71"/>
        <v>0</v>
      </c>
      <c r="O142" s="22">
        <f t="shared" ca="1" si="71"/>
        <v>0</v>
      </c>
      <c r="P142" s="21">
        <f t="shared" ca="1" si="71"/>
        <v>0</v>
      </c>
      <c r="W142">
        <f t="shared" si="69"/>
        <v>140</v>
      </c>
      <c r="X142">
        <f t="shared" ca="1" si="66"/>
        <v>0</v>
      </c>
      <c r="Y142" t="str">
        <f t="shared" ca="1" si="67"/>
        <v>Udelukkende den økologiske sektor</v>
      </c>
      <c r="Z142" t="str">
        <f t="shared" ca="1" si="68"/>
        <v>Projektet har ikke til formål eller delformål at reducere klimabelastningen i landsbrugssektoren</v>
      </c>
    </row>
    <row r="143" spans="1:26" x14ac:dyDescent="0.2">
      <c r="A143" s="20">
        <v>141</v>
      </c>
      <c r="B143" s="20" t="str">
        <f t="shared" ca="1" si="61"/>
        <v/>
      </c>
      <c r="C143" t="str">
        <f t="shared" ca="1" si="62"/>
        <v/>
      </c>
      <c r="D143" t="str">
        <f t="shared" ca="1" si="63"/>
        <v/>
      </c>
      <c r="E143">
        <f t="shared" ca="1" si="64"/>
        <v>0</v>
      </c>
      <c r="F143" t="str">
        <f t="shared" ref="F143:G152" ca="1" si="72">IF(ISERROR(VLOOKUP($A143,OFFSET(rng_data_in,1,0),$A$1,FALSE)),"",VLOOKUP($A143,$X$3:$Z$230,F$1,FALSE))</f>
        <v/>
      </c>
      <c r="G143" t="str">
        <f t="shared" ca="1" si="72"/>
        <v/>
      </c>
      <c r="H143" t="str">
        <f t="shared" ca="1" si="65"/>
        <v/>
      </c>
      <c r="I143" s="20" t="str">
        <f t="shared" ref="I143:K152" ca="1" si="73">IFERROR(IF(VLOOKUP($A143,OFFSET(rng_data_in,1,0),I$1,FALSE)="","",VLOOKUP($A143,OFFSET(rng_data_in,1,0),I$1,FALSE)),"")</f>
        <v/>
      </c>
      <c r="J143" s="20" t="str">
        <f t="shared" ca="1" si="73"/>
        <v/>
      </c>
      <c r="K143" s="20" t="str">
        <f t="shared" ca="1" si="73"/>
        <v/>
      </c>
      <c r="L143" s="21">
        <f t="shared" ref="L143:P152" ca="1" si="74">IFERROR(IF(VLOOKUP($A143,OFFSET(rng_data_in,1,0),L$1,FALSE)="",0,VLOOKUP($A143,OFFSET(rng_data_in,1,0),L$1,FALSE)),0)</f>
        <v>0</v>
      </c>
      <c r="M143" s="21">
        <f t="shared" ca="1" si="74"/>
        <v>0</v>
      </c>
      <c r="N143" s="21">
        <f t="shared" ca="1" si="74"/>
        <v>0</v>
      </c>
      <c r="O143" s="22">
        <f t="shared" ca="1" si="74"/>
        <v>0</v>
      </c>
      <c r="P143" s="21">
        <f t="shared" ca="1" si="74"/>
        <v>0</v>
      </c>
      <c r="W143">
        <f t="shared" si="69"/>
        <v>141</v>
      </c>
      <c r="X143">
        <f t="shared" ca="1" si="66"/>
        <v>0</v>
      </c>
      <c r="Y143" t="str">
        <f t="shared" ca="1" si="67"/>
        <v>Udelukkende den økologiske sektor</v>
      </c>
      <c r="Z143" t="str">
        <f t="shared" ca="1" si="68"/>
        <v>Projektet har ikke til formål eller delformål at reducere klimabelastningen i landsbrugssektoren</v>
      </c>
    </row>
    <row r="144" spans="1:26" x14ac:dyDescent="0.2">
      <c r="A144" s="20">
        <v>142</v>
      </c>
      <c r="B144" s="20" t="str">
        <f t="shared" ca="1" si="61"/>
        <v/>
      </c>
      <c r="C144" t="str">
        <f t="shared" ca="1" si="62"/>
        <v/>
      </c>
      <c r="D144" t="str">
        <f t="shared" ca="1" si="63"/>
        <v/>
      </c>
      <c r="E144">
        <f t="shared" ca="1" si="64"/>
        <v>0</v>
      </c>
      <c r="F144" t="str">
        <f t="shared" ca="1" si="72"/>
        <v/>
      </c>
      <c r="G144" t="str">
        <f t="shared" ca="1" si="72"/>
        <v/>
      </c>
      <c r="H144" t="str">
        <f t="shared" ca="1" si="65"/>
        <v/>
      </c>
      <c r="I144" s="20" t="str">
        <f t="shared" ca="1" si="73"/>
        <v/>
      </c>
      <c r="J144" s="20" t="str">
        <f t="shared" ca="1" si="73"/>
        <v/>
      </c>
      <c r="K144" s="20" t="str">
        <f t="shared" ca="1" si="73"/>
        <v/>
      </c>
      <c r="L144" s="21">
        <f t="shared" ca="1" si="74"/>
        <v>0</v>
      </c>
      <c r="M144" s="21">
        <f t="shared" ca="1" si="74"/>
        <v>0</v>
      </c>
      <c r="N144" s="21">
        <f t="shared" ca="1" si="74"/>
        <v>0</v>
      </c>
      <c r="O144" s="22">
        <f t="shared" ca="1" si="74"/>
        <v>0</v>
      </c>
      <c r="P144" s="21">
        <f t="shared" ca="1" si="74"/>
        <v>0</v>
      </c>
      <c r="W144">
        <f t="shared" si="69"/>
        <v>142</v>
      </c>
      <c r="X144">
        <f t="shared" ca="1" si="66"/>
        <v>0</v>
      </c>
      <c r="Y144" t="str">
        <f t="shared" ca="1" si="67"/>
        <v>Udelukkende den økologiske sektor</v>
      </c>
      <c r="Z144" t="str">
        <f t="shared" ca="1" si="68"/>
        <v>Projektet har ikke til formål eller delformål at reducere klimabelastningen i landsbrugssektoren</v>
      </c>
    </row>
    <row r="145" spans="1:26" x14ac:dyDescent="0.2">
      <c r="A145" s="20">
        <v>143</v>
      </c>
      <c r="B145" s="20" t="str">
        <f t="shared" ca="1" si="61"/>
        <v/>
      </c>
      <c r="C145" t="str">
        <f t="shared" ca="1" si="62"/>
        <v/>
      </c>
      <c r="D145" t="str">
        <f t="shared" ca="1" si="63"/>
        <v/>
      </c>
      <c r="E145">
        <f t="shared" ca="1" si="64"/>
        <v>0</v>
      </c>
      <c r="F145" t="str">
        <f t="shared" ca="1" si="72"/>
        <v/>
      </c>
      <c r="G145" t="str">
        <f t="shared" ca="1" si="72"/>
        <v/>
      </c>
      <c r="H145" t="str">
        <f t="shared" ca="1" si="65"/>
        <v/>
      </c>
      <c r="I145" s="20" t="str">
        <f t="shared" ca="1" si="73"/>
        <v/>
      </c>
      <c r="J145" s="20" t="str">
        <f t="shared" ca="1" si="73"/>
        <v/>
      </c>
      <c r="K145" s="20" t="str">
        <f t="shared" ca="1" si="73"/>
        <v/>
      </c>
      <c r="L145" s="21">
        <f t="shared" ca="1" si="74"/>
        <v>0</v>
      </c>
      <c r="M145" s="21">
        <f t="shared" ca="1" si="74"/>
        <v>0</v>
      </c>
      <c r="N145" s="21">
        <f t="shared" ca="1" si="74"/>
        <v>0</v>
      </c>
      <c r="O145" s="22">
        <f t="shared" ca="1" si="74"/>
        <v>0</v>
      </c>
      <c r="P145" s="21">
        <f t="shared" ca="1" si="74"/>
        <v>0</v>
      </c>
      <c r="W145">
        <f t="shared" si="69"/>
        <v>143</v>
      </c>
      <c r="X145">
        <f t="shared" ca="1" si="66"/>
        <v>0</v>
      </c>
      <c r="Y145" t="str">
        <f t="shared" ca="1" si="67"/>
        <v>Udelukkende den økologiske sektor</v>
      </c>
      <c r="Z145" t="str">
        <f t="shared" ca="1" si="68"/>
        <v>Projektet har ikke til formål eller delformål at reducere klimabelastningen i landsbrugssektoren</v>
      </c>
    </row>
    <row r="146" spans="1:26" x14ac:dyDescent="0.2">
      <c r="A146" s="20">
        <v>144</v>
      </c>
      <c r="B146" s="20" t="str">
        <f t="shared" ca="1" si="61"/>
        <v/>
      </c>
      <c r="C146" t="str">
        <f t="shared" ca="1" si="62"/>
        <v/>
      </c>
      <c r="D146" t="str">
        <f t="shared" ca="1" si="63"/>
        <v/>
      </c>
      <c r="E146">
        <f t="shared" ca="1" si="64"/>
        <v>0</v>
      </c>
      <c r="F146" t="str">
        <f t="shared" ca="1" si="72"/>
        <v/>
      </c>
      <c r="G146" t="str">
        <f t="shared" ca="1" si="72"/>
        <v/>
      </c>
      <c r="H146" t="str">
        <f t="shared" ca="1" si="65"/>
        <v/>
      </c>
      <c r="I146" s="20" t="str">
        <f t="shared" ca="1" si="73"/>
        <v/>
      </c>
      <c r="J146" s="20" t="str">
        <f t="shared" ca="1" si="73"/>
        <v/>
      </c>
      <c r="K146" s="20" t="str">
        <f t="shared" ca="1" si="73"/>
        <v/>
      </c>
      <c r="L146" s="21">
        <f t="shared" ca="1" si="74"/>
        <v>0</v>
      </c>
      <c r="M146" s="21">
        <f t="shared" ca="1" si="74"/>
        <v>0</v>
      </c>
      <c r="N146" s="21">
        <f t="shared" ca="1" si="74"/>
        <v>0</v>
      </c>
      <c r="O146" s="22">
        <f t="shared" ca="1" si="74"/>
        <v>0</v>
      </c>
      <c r="P146" s="21">
        <f t="shared" ca="1" si="74"/>
        <v>0</v>
      </c>
      <c r="W146">
        <f t="shared" si="69"/>
        <v>144</v>
      </c>
      <c r="X146">
        <f t="shared" ca="1" si="66"/>
        <v>0</v>
      </c>
      <c r="Y146" t="str">
        <f t="shared" ca="1" si="67"/>
        <v>Udelukkende den økologiske sektor</v>
      </c>
      <c r="Z146" t="str">
        <f t="shared" ca="1" si="68"/>
        <v>Projektet har ikke til formål eller delformål at reducere klimabelastningen i landsbrugssektoren</v>
      </c>
    </row>
    <row r="147" spans="1:26" x14ac:dyDescent="0.2">
      <c r="A147" s="20">
        <v>145</v>
      </c>
      <c r="B147" s="20" t="str">
        <f t="shared" ca="1" si="61"/>
        <v/>
      </c>
      <c r="C147" t="str">
        <f t="shared" ca="1" si="62"/>
        <v/>
      </c>
      <c r="D147" t="str">
        <f t="shared" ca="1" si="63"/>
        <v/>
      </c>
      <c r="E147">
        <f t="shared" ca="1" si="64"/>
        <v>0</v>
      </c>
      <c r="F147" t="str">
        <f t="shared" ca="1" si="72"/>
        <v/>
      </c>
      <c r="G147" t="str">
        <f t="shared" ca="1" si="72"/>
        <v/>
      </c>
      <c r="H147" t="str">
        <f t="shared" ca="1" si="65"/>
        <v/>
      </c>
      <c r="I147" s="20" t="str">
        <f t="shared" ca="1" si="73"/>
        <v/>
      </c>
      <c r="J147" s="20" t="str">
        <f t="shared" ca="1" si="73"/>
        <v/>
      </c>
      <c r="K147" s="20" t="str">
        <f t="shared" ca="1" si="73"/>
        <v/>
      </c>
      <c r="L147" s="21">
        <f t="shared" ca="1" si="74"/>
        <v>0</v>
      </c>
      <c r="M147" s="21">
        <f t="shared" ca="1" si="74"/>
        <v>0</v>
      </c>
      <c r="N147" s="21">
        <f t="shared" ca="1" si="74"/>
        <v>0</v>
      </c>
      <c r="O147" s="22">
        <f t="shared" ca="1" si="74"/>
        <v>0</v>
      </c>
      <c r="P147" s="21">
        <f t="shared" ca="1" si="74"/>
        <v>0</v>
      </c>
      <c r="W147">
        <f t="shared" si="69"/>
        <v>145</v>
      </c>
      <c r="X147">
        <f t="shared" ca="1" si="66"/>
        <v>0</v>
      </c>
      <c r="Y147" t="str">
        <f t="shared" ca="1" si="67"/>
        <v>Udelukkende den økologiske sektor</v>
      </c>
      <c r="Z147" t="str">
        <f t="shared" ca="1" si="68"/>
        <v>Projektet har ikke til formål eller delformål at reducere klimabelastningen i landsbrugssektoren</v>
      </c>
    </row>
    <row r="148" spans="1:26" x14ac:dyDescent="0.2">
      <c r="A148" s="20">
        <v>146</v>
      </c>
      <c r="B148" s="20" t="str">
        <f t="shared" ca="1" si="61"/>
        <v/>
      </c>
      <c r="C148" t="str">
        <f t="shared" ca="1" si="62"/>
        <v/>
      </c>
      <c r="D148" t="str">
        <f t="shared" ca="1" si="63"/>
        <v/>
      </c>
      <c r="E148">
        <f t="shared" ca="1" si="64"/>
        <v>0</v>
      </c>
      <c r="F148" t="str">
        <f t="shared" ca="1" si="72"/>
        <v/>
      </c>
      <c r="G148" t="str">
        <f t="shared" ca="1" si="72"/>
        <v/>
      </c>
      <c r="H148" t="str">
        <f t="shared" ca="1" si="65"/>
        <v/>
      </c>
      <c r="I148" s="20" t="str">
        <f t="shared" ca="1" si="73"/>
        <v/>
      </c>
      <c r="J148" s="20" t="str">
        <f t="shared" ca="1" si="73"/>
        <v/>
      </c>
      <c r="K148" s="20" t="str">
        <f t="shared" ca="1" si="73"/>
        <v/>
      </c>
      <c r="L148" s="21">
        <f t="shared" ca="1" si="74"/>
        <v>0</v>
      </c>
      <c r="M148" s="21">
        <f t="shared" ca="1" si="74"/>
        <v>0</v>
      </c>
      <c r="N148" s="21">
        <f t="shared" ca="1" si="74"/>
        <v>0</v>
      </c>
      <c r="O148" s="22">
        <f t="shared" ca="1" si="74"/>
        <v>0</v>
      </c>
      <c r="P148" s="21">
        <f t="shared" ca="1" si="74"/>
        <v>0</v>
      </c>
      <c r="W148">
        <f t="shared" si="69"/>
        <v>146</v>
      </c>
      <c r="X148">
        <f t="shared" ca="1" si="66"/>
        <v>0</v>
      </c>
      <c r="Y148" t="str">
        <f t="shared" ca="1" si="67"/>
        <v>Udelukkende den økologiske sektor</v>
      </c>
      <c r="Z148" t="str">
        <f t="shared" ca="1" si="68"/>
        <v>Projektet har ikke til formål eller delformål at reducere klimabelastningen i landsbrugssektoren</v>
      </c>
    </row>
    <row r="149" spans="1:26" x14ac:dyDescent="0.2">
      <c r="A149" s="20">
        <v>147</v>
      </c>
      <c r="B149" s="20" t="str">
        <f t="shared" ca="1" si="61"/>
        <v/>
      </c>
      <c r="C149" t="str">
        <f t="shared" ca="1" si="62"/>
        <v/>
      </c>
      <c r="D149" t="str">
        <f t="shared" ca="1" si="63"/>
        <v/>
      </c>
      <c r="E149">
        <f t="shared" ca="1" si="64"/>
        <v>0</v>
      </c>
      <c r="F149" t="str">
        <f t="shared" ca="1" si="72"/>
        <v/>
      </c>
      <c r="G149" t="str">
        <f t="shared" ca="1" si="72"/>
        <v/>
      </c>
      <c r="H149" t="str">
        <f t="shared" ca="1" si="65"/>
        <v/>
      </c>
      <c r="I149" s="20" t="str">
        <f t="shared" ca="1" si="73"/>
        <v/>
      </c>
      <c r="J149" s="20" t="str">
        <f t="shared" ca="1" si="73"/>
        <v/>
      </c>
      <c r="K149" s="20" t="str">
        <f t="shared" ca="1" si="73"/>
        <v/>
      </c>
      <c r="L149" s="21">
        <f t="shared" ca="1" si="74"/>
        <v>0</v>
      </c>
      <c r="M149" s="21">
        <f t="shared" ca="1" si="74"/>
        <v>0</v>
      </c>
      <c r="N149" s="21">
        <f t="shared" ca="1" si="74"/>
        <v>0</v>
      </c>
      <c r="O149" s="22">
        <f t="shared" ca="1" si="74"/>
        <v>0</v>
      </c>
      <c r="P149" s="21">
        <f t="shared" ca="1" si="74"/>
        <v>0</v>
      </c>
      <c r="W149">
        <f t="shared" si="69"/>
        <v>147</v>
      </c>
      <c r="X149">
        <f t="shared" ca="1" si="66"/>
        <v>0</v>
      </c>
      <c r="Y149" t="str">
        <f t="shared" ca="1" si="67"/>
        <v>Udelukkende den økologiske sektor</v>
      </c>
      <c r="Z149" t="str">
        <f t="shared" ca="1" si="68"/>
        <v>Projektet har ikke til formål eller delformål at reducere klimabelastningen i landsbrugssektoren</v>
      </c>
    </row>
    <row r="150" spans="1:26" x14ac:dyDescent="0.2">
      <c r="A150" s="20">
        <v>148</v>
      </c>
      <c r="B150" s="20" t="str">
        <f t="shared" ca="1" si="61"/>
        <v/>
      </c>
      <c r="C150" t="str">
        <f t="shared" ca="1" si="62"/>
        <v/>
      </c>
      <c r="D150" t="str">
        <f t="shared" ca="1" si="63"/>
        <v/>
      </c>
      <c r="E150">
        <f t="shared" ca="1" si="64"/>
        <v>0</v>
      </c>
      <c r="F150" t="str">
        <f t="shared" ca="1" si="72"/>
        <v/>
      </c>
      <c r="G150" t="str">
        <f t="shared" ca="1" si="72"/>
        <v/>
      </c>
      <c r="H150" t="str">
        <f t="shared" ca="1" si="65"/>
        <v/>
      </c>
      <c r="I150" s="20" t="str">
        <f t="shared" ca="1" si="73"/>
        <v/>
      </c>
      <c r="J150" s="20" t="str">
        <f t="shared" ca="1" si="73"/>
        <v/>
      </c>
      <c r="K150" s="20" t="str">
        <f t="shared" ca="1" si="73"/>
        <v/>
      </c>
      <c r="L150" s="21">
        <f t="shared" ca="1" si="74"/>
        <v>0</v>
      </c>
      <c r="M150" s="21">
        <f t="shared" ca="1" si="74"/>
        <v>0</v>
      </c>
      <c r="N150" s="21">
        <f t="shared" ca="1" si="74"/>
        <v>0</v>
      </c>
      <c r="O150" s="22">
        <f t="shared" ca="1" si="74"/>
        <v>0</v>
      </c>
      <c r="P150" s="21">
        <f t="shared" ca="1" si="74"/>
        <v>0</v>
      </c>
      <c r="W150">
        <f t="shared" si="69"/>
        <v>148</v>
      </c>
      <c r="X150">
        <f t="shared" ca="1" si="66"/>
        <v>0</v>
      </c>
      <c r="Y150" t="str">
        <f t="shared" ca="1" si="67"/>
        <v>Udelukkende den økologiske sektor</v>
      </c>
      <c r="Z150" t="str">
        <f t="shared" ca="1" si="68"/>
        <v>Projektet har ikke til formål eller delformål at reducere klimabelastningen i landsbrugssektoren</v>
      </c>
    </row>
    <row r="151" spans="1:26" x14ac:dyDescent="0.2">
      <c r="A151" s="20">
        <v>149</v>
      </c>
      <c r="B151" s="20" t="str">
        <f t="shared" ca="1" si="61"/>
        <v/>
      </c>
      <c r="C151" t="str">
        <f t="shared" ca="1" si="62"/>
        <v/>
      </c>
      <c r="D151" t="str">
        <f t="shared" ca="1" si="63"/>
        <v/>
      </c>
      <c r="E151">
        <f t="shared" ca="1" si="64"/>
        <v>0</v>
      </c>
      <c r="F151" t="str">
        <f t="shared" ca="1" si="72"/>
        <v/>
      </c>
      <c r="G151" t="str">
        <f t="shared" ca="1" si="72"/>
        <v/>
      </c>
      <c r="H151" t="str">
        <f t="shared" ca="1" si="65"/>
        <v/>
      </c>
      <c r="I151" s="20" t="str">
        <f t="shared" ca="1" si="73"/>
        <v/>
      </c>
      <c r="J151" s="20" t="str">
        <f t="shared" ca="1" si="73"/>
        <v/>
      </c>
      <c r="K151" s="20" t="str">
        <f t="shared" ca="1" si="73"/>
        <v/>
      </c>
      <c r="L151" s="21">
        <f t="shared" ca="1" si="74"/>
        <v>0</v>
      </c>
      <c r="M151" s="21">
        <f t="shared" ca="1" si="74"/>
        <v>0</v>
      </c>
      <c r="N151" s="21">
        <f t="shared" ca="1" si="74"/>
        <v>0</v>
      </c>
      <c r="O151" s="22">
        <f t="shared" ca="1" si="74"/>
        <v>0</v>
      </c>
      <c r="P151" s="21">
        <f t="shared" ca="1" si="74"/>
        <v>0</v>
      </c>
      <c r="W151">
        <f t="shared" si="69"/>
        <v>149</v>
      </c>
      <c r="X151">
        <f t="shared" ca="1" si="66"/>
        <v>0</v>
      </c>
      <c r="Y151" t="str">
        <f t="shared" ca="1" si="67"/>
        <v>Udelukkende den økologiske sektor</v>
      </c>
      <c r="Z151" t="str">
        <f t="shared" ca="1" si="68"/>
        <v>Projektet har ikke til formål eller delformål at reducere klimabelastningen i landsbrugssektoren</v>
      </c>
    </row>
    <row r="152" spans="1:26" x14ac:dyDescent="0.2">
      <c r="A152" s="20">
        <v>150</v>
      </c>
      <c r="B152" s="20" t="str">
        <f t="shared" ca="1" si="61"/>
        <v/>
      </c>
      <c r="C152" t="str">
        <f t="shared" ca="1" si="62"/>
        <v/>
      </c>
      <c r="D152" t="str">
        <f t="shared" ca="1" si="63"/>
        <v/>
      </c>
      <c r="E152">
        <f t="shared" ca="1" si="64"/>
        <v>0</v>
      </c>
      <c r="F152" t="str">
        <f t="shared" ca="1" si="72"/>
        <v/>
      </c>
      <c r="G152" t="str">
        <f t="shared" ca="1" si="72"/>
        <v/>
      </c>
      <c r="H152" t="str">
        <f t="shared" ca="1" si="65"/>
        <v/>
      </c>
      <c r="I152" s="20" t="str">
        <f t="shared" ca="1" si="73"/>
        <v/>
      </c>
      <c r="J152" s="20" t="str">
        <f t="shared" ca="1" si="73"/>
        <v/>
      </c>
      <c r="K152" s="20" t="str">
        <f t="shared" ca="1" si="73"/>
        <v/>
      </c>
      <c r="L152" s="21">
        <f t="shared" ca="1" si="74"/>
        <v>0</v>
      </c>
      <c r="M152" s="21">
        <f t="shared" ca="1" si="74"/>
        <v>0</v>
      </c>
      <c r="N152" s="21">
        <f t="shared" ca="1" si="74"/>
        <v>0</v>
      </c>
      <c r="O152" s="22">
        <f t="shared" ca="1" si="74"/>
        <v>0</v>
      </c>
      <c r="P152" s="21">
        <f t="shared" ca="1" si="74"/>
        <v>0</v>
      </c>
      <c r="W152">
        <f t="shared" si="69"/>
        <v>150</v>
      </c>
      <c r="X152">
        <f t="shared" ca="1" si="66"/>
        <v>0</v>
      </c>
      <c r="Y152" t="str">
        <f t="shared" ca="1" si="67"/>
        <v>Udelukkende den økologiske sektor</v>
      </c>
      <c r="Z152" t="str">
        <f t="shared" ca="1" si="68"/>
        <v>Projektet har ikke til formål eller delformål at reducere klimabelastningen i landsbrugssektoren</v>
      </c>
    </row>
    <row r="153" spans="1:26" x14ac:dyDescent="0.2">
      <c r="A153" s="20"/>
      <c r="B153" s="20"/>
      <c r="I153" s="20"/>
      <c r="J153" s="20"/>
      <c r="K153" s="20"/>
      <c r="L153" s="21"/>
      <c r="M153" s="21"/>
      <c r="N153" s="21"/>
      <c r="O153" s="22"/>
      <c r="P153" s="21"/>
      <c r="W153">
        <f t="shared" si="69"/>
        <v>151</v>
      </c>
      <c r="X153">
        <f t="shared" ca="1" si="66"/>
        <v>0</v>
      </c>
      <c r="Y153" t="str">
        <f t="shared" ca="1" si="67"/>
        <v>Udelukkende den økologiske sektor</v>
      </c>
      <c r="Z153" t="str">
        <f t="shared" ca="1" si="68"/>
        <v>Projektet har ikke til formål eller delformål at reducere klimabelastningen i landsbrugssektoren</v>
      </c>
    </row>
    <row r="154" spans="1:26" x14ac:dyDescent="0.2">
      <c r="B154" s="20"/>
      <c r="W154">
        <f t="shared" si="69"/>
        <v>152</v>
      </c>
      <c r="X154">
        <f t="shared" ca="1" si="66"/>
        <v>0</v>
      </c>
      <c r="Y154" t="str">
        <f t="shared" ca="1" si="67"/>
        <v>Udelukkende den økologiske sektor</v>
      </c>
      <c r="Z154" t="str">
        <f t="shared" ca="1" si="68"/>
        <v>Projektet har ikke til formål eller delformål at reducere klimabelastningen i landsbrugssektoren</v>
      </c>
    </row>
    <row r="155" spans="1:26" x14ac:dyDescent="0.2">
      <c r="B155" s="20"/>
      <c r="W155">
        <f t="shared" si="69"/>
        <v>153</v>
      </c>
      <c r="X155">
        <f t="shared" ca="1" si="66"/>
        <v>0</v>
      </c>
      <c r="Y155" t="str">
        <f t="shared" ca="1" si="67"/>
        <v>Udelukkende den økologiske sektor</v>
      </c>
      <c r="Z155" t="str">
        <f t="shared" ca="1" si="68"/>
        <v>Projektet har ikke til formål eller delformål at reducere klimabelastningen i landsbrugssektoren</v>
      </c>
    </row>
    <row r="156" spans="1:26" x14ac:dyDescent="0.2">
      <c r="B156" s="20"/>
      <c r="W156">
        <f t="shared" si="69"/>
        <v>154</v>
      </c>
      <c r="X156">
        <f t="shared" ca="1" si="66"/>
        <v>0</v>
      </c>
      <c r="Y156" t="str">
        <f t="shared" ca="1" si="67"/>
        <v>Udelukkende den økologiske sektor</v>
      </c>
      <c r="Z156" t="str">
        <f t="shared" ca="1" si="68"/>
        <v>Projektet har ikke til formål eller delformål at reducere klimabelastningen i landsbrugssektoren</v>
      </c>
    </row>
    <row r="157" spans="1:26" x14ac:dyDescent="0.2">
      <c r="B157" s="20"/>
      <c r="W157">
        <f t="shared" si="69"/>
        <v>155</v>
      </c>
      <c r="X157">
        <f t="shared" ca="1" si="66"/>
        <v>0</v>
      </c>
      <c r="Y157" t="str">
        <f t="shared" ca="1" si="67"/>
        <v>Udelukkende den økologiske sektor</v>
      </c>
      <c r="Z157" t="str">
        <f t="shared" ca="1" si="68"/>
        <v>Projektet har ikke til formål eller delformål at reducere klimabelastningen i landsbrugssektoren</v>
      </c>
    </row>
    <row r="158" spans="1:26" x14ac:dyDescent="0.2">
      <c r="B158" s="20"/>
      <c r="W158">
        <f t="shared" si="69"/>
        <v>156</v>
      </c>
      <c r="X158">
        <f t="shared" ca="1" si="66"/>
        <v>0</v>
      </c>
      <c r="Y158" t="str">
        <f t="shared" ca="1" si="67"/>
        <v>Udelukkende den økologiske sektor</v>
      </c>
      <c r="Z158" t="str">
        <f t="shared" ca="1" si="68"/>
        <v>Projektet har ikke til formål eller delformål at reducere klimabelastningen i landsbrugssektoren</v>
      </c>
    </row>
    <row r="159" spans="1:26" x14ac:dyDescent="0.2">
      <c r="B159" s="20"/>
      <c r="W159">
        <f t="shared" si="69"/>
        <v>157</v>
      </c>
      <c r="X159">
        <f t="shared" ca="1" si="66"/>
        <v>0</v>
      </c>
      <c r="Y159" t="str">
        <f t="shared" ca="1" si="67"/>
        <v>Udelukkende den økologiske sektor</v>
      </c>
      <c r="Z159" t="str">
        <f t="shared" ca="1" si="68"/>
        <v>Projektet har ikke til formål eller delformål at reducere klimabelastningen i landsbrugssektoren</v>
      </c>
    </row>
    <row r="160" spans="1:26" x14ac:dyDescent="0.2">
      <c r="B160" s="20"/>
      <c r="W160">
        <f t="shared" si="69"/>
        <v>158</v>
      </c>
      <c r="X160">
        <f t="shared" ca="1" si="66"/>
        <v>0</v>
      </c>
      <c r="Y160" t="str">
        <f t="shared" ca="1" si="67"/>
        <v>Udelukkende den økologiske sektor</v>
      </c>
      <c r="Z160" t="str">
        <f t="shared" ca="1" si="68"/>
        <v>Projektet har ikke til formål eller delformål at reducere klimabelastningen i landsbrugssektoren</v>
      </c>
    </row>
    <row r="161" spans="2:26" x14ac:dyDescent="0.2">
      <c r="B161" s="20"/>
      <c r="W161">
        <f t="shared" si="69"/>
        <v>159</v>
      </c>
      <c r="X161">
        <f t="shared" ca="1" si="66"/>
        <v>0</v>
      </c>
      <c r="Y161" t="str">
        <f t="shared" ca="1" si="67"/>
        <v>Udelukkende den økologiske sektor</v>
      </c>
      <c r="Z161" t="str">
        <f t="shared" ca="1" si="68"/>
        <v>Projektet har ikke til formål eller delformål at reducere klimabelastningen i landsbrugssektoren</v>
      </c>
    </row>
    <row r="162" spans="2:26" x14ac:dyDescent="0.2">
      <c r="B162" s="20"/>
      <c r="W162">
        <f t="shared" si="69"/>
        <v>160</v>
      </c>
      <c r="X162">
        <f t="shared" ca="1" si="66"/>
        <v>0</v>
      </c>
      <c r="Y162" t="str">
        <f t="shared" ca="1" si="67"/>
        <v>Udelukkende den økologiske sektor</v>
      </c>
      <c r="Z162" t="str">
        <f t="shared" ca="1" si="68"/>
        <v>Projektet har ikke til formål eller delformål at reducere klimabelastningen i landsbrugssektoren</v>
      </c>
    </row>
    <row r="163" spans="2:26" x14ac:dyDescent="0.2">
      <c r="B163" s="20"/>
      <c r="W163">
        <f t="shared" si="69"/>
        <v>161</v>
      </c>
      <c r="X163">
        <f t="shared" ca="1" si="66"/>
        <v>0</v>
      </c>
      <c r="Y163" t="str">
        <f t="shared" ca="1" si="67"/>
        <v>Udelukkende den økologiske sektor</v>
      </c>
      <c r="Z163" t="str">
        <f t="shared" ca="1" si="68"/>
        <v>Projektet har ikke til formål eller delformål at reducere klimabelastningen i landsbrugssektoren</v>
      </c>
    </row>
    <row r="164" spans="2:26" x14ac:dyDescent="0.2">
      <c r="B164" s="20"/>
      <c r="W164">
        <f t="shared" si="69"/>
        <v>162</v>
      </c>
      <c r="X164">
        <f t="shared" ca="1" si="66"/>
        <v>0</v>
      </c>
      <c r="Y164" t="str">
        <f t="shared" ca="1" si="67"/>
        <v>Udelukkende den økologiske sektor</v>
      </c>
      <c r="Z164" t="str">
        <f t="shared" ca="1" si="68"/>
        <v>Projektet har ikke til formål eller delformål at reducere klimabelastningen i landsbrugssektoren</v>
      </c>
    </row>
    <row r="165" spans="2:26" x14ac:dyDescent="0.2">
      <c r="B165" s="20"/>
      <c r="W165">
        <f t="shared" si="69"/>
        <v>163</v>
      </c>
      <c r="X165">
        <f t="shared" ca="1" si="66"/>
        <v>0</v>
      </c>
      <c r="Y165" t="str">
        <f t="shared" ca="1" si="67"/>
        <v>Udelukkende den økologiske sektor</v>
      </c>
      <c r="Z165" t="str">
        <f t="shared" ca="1" si="68"/>
        <v>Projektet har ikke til formål eller delformål at reducere klimabelastningen i landsbrugssektoren</v>
      </c>
    </row>
    <row r="166" spans="2:26" x14ac:dyDescent="0.2">
      <c r="B166" s="20"/>
      <c r="W166">
        <f t="shared" si="69"/>
        <v>164</v>
      </c>
      <c r="X166">
        <f t="shared" ca="1" si="66"/>
        <v>0</v>
      </c>
      <c r="Y166" t="str">
        <f t="shared" ca="1" si="67"/>
        <v>Udelukkende den økologiske sektor</v>
      </c>
      <c r="Z166" t="str">
        <f t="shared" ca="1" si="68"/>
        <v>Projektet har ikke til formål eller delformål at reducere klimabelastningen i landsbrugssektoren</v>
      </c>
    </row>
    <row r="167" spans="2:26" x14ac:dyDescent="0.2">
      <c r="B167" s="20"/>
      <c r="W167">
        <f t="shared" si="69"/>
        <v>165</v>
      </c>
      <c r="X167">
        <f t="shared" ca="1" si="66"/>
        <v>0</v>
      </c>
      <c r="Y167" t="str">
        <f t="shared" ca="1" si="67"/>
        <v>Udelukkende den økologiske sektor</v>
      </c>
      <c r="Z167" t="str">
        <f t="shared" ca="1" si="68"/>
        <v>Projektet har ikke til formål eller delformål at reducere klimabelastningen i landsbrugssektoren</v>
      </c>
    </row>
    <row r="168" spans="2:26" x14ac:dyDescent="0.2">
      <c r="B168" s="20"/>
      <c r="W168">
        <f t="shared" si="69"/>
        <v>166</v>
      </c>
      <c r="X168">
        <f t="shared" ca="1" si="66"/>
        <v>0</v>
      </c>
      <c r="Y168" t="str">
        <f t="shared" ca="1" si="67"/>
        <v>Udelukkende den økologiske sektor</v>
      </c>
      <c r="Z168" t="str">
        <f t="shared" ca="1" si="68"/>
        <v>Projektet har ikke til formål eller delformål at reducere klimabelastningen i landsbrugssektoren</v>
      </c>
    </row>
    <row r="169" spans="2:26" x14ac:dyDescent="0.2">
      <c r="B169" s="20"/>
      <c r="W169">
        <f t="shared" si="69"/>
        <v>167</v>
      </c>
      <c r="X169">
        <f t="shared" ca="1" si="66"/>
        <v>0</v>
      </c>
      <c r="Y169" t="str">
        <f t="shared" ca="1" si="67"/>
        <v>Udelukkende den økologiske sektor</v>
      </c>
      <c r="Z169" t="str">
        <f t="shared" ca="1" si="68"/>
        <v>Projektet har ikke til formål eller delformål at reducere klimabelastningen i landsbrugssektoren</v>
      </c>
    </row>
    <row r="170" spans="2:26" x14ac:dyDescent="0.2">
      <c r="B170" s="20"/>
      <c r="W170">
        <f t="shared" si="69"/>
        <v>168</v>
      </c>
      <c r="X170">
        <f t="shared" ca="1" si="66"/>
        <v>0</v>
      </c>
      <c r="Y170" t="str">
        <f t="shared" ca="1" si="67"/>
        <v>Udelukkende den økologiske sektor</v>
      </c>
      <c r="Z170" t="str">
        <f t="shared" ca="1" si="68"/>
        <v>Projektet har ikke til formål eller delformål at reducere klimabelastningen i landsbrugssektoren</v>
      </c>
    </row>
    <row r="171" spans="2:26" x14ac:dyDescent="0.2">
      <c r="B171" s="20"/>
      <c r="W171">
        <f t="shared" si="69"/>
        <v>169</v>
      </c>
      <c r="X171">
        <f t="shared" ca="1" si="66"/>
        <v>0</v>
      </c>
      <c r="Y171" t="str">
        <f t="shared" ca="1" si="67"/>
        <v>Udelukkende den økologiske sektor</v>
      </c>
      <c r="Z171" t="str">
        <f t="shared" ca="1" si="68"/>
        <v>Projektet har ikke til formål eller delformål at reducere klimabelastningen i landsbrugssektoren</v>
      </c>
    </row>
    <row r="172" spans="2:26" x14ac:dyDescent="0.2">
      <c r="B172" s="20"/>
      <c r="W172">
        <f t="shared" si="69"/>
        <v>170</v>
      </c>
      <c r="X172">
        <f t="shared" ca="1" si="66"/>
        <v>0</v>
      </c>
      <c r="Y172" t="str">
        <f t="shared" ca="1" si="67"/>
        <v>Udelukkende den økologiske sektor</v>
      </c>
      <c r="Z172" t="str">
        <f t="shared" ca="1" si="68"/>
        <v>Projektet har ikke til formål eller delformål at reducere klimabelastningen i landsbrugssektoren</v>
      </c>
    </row>
    <row r="173" spans="2:26" x14ac:dyDescent="0.2">
      <c r="B173" s="20"/>
      <c r="W173">
        <f t="shared" si="69"/>
        <v>171</v>
      </c>
      <c r="X173">
        <f t="shared" ca="1" si="66"/>
        <v>0</v>
      </c>
      <c r="Y173" t="str">
        <f t="shared" ca="1" si="67"/>
        <v>Udelukkende den økologiske sektor</v>
      </c>
      <c r="Z173" t="str">
        <f t="shared" ca="1" si="68"/>
        <v>Projektet har ikke til formål eller delformål at reducere klimabelastningen i landsbrugssektoren</v>
      </c>
    </row>
    <row r="174" spans="2:26" x14ac:dyDescent="0.2">
      <c r="B174" s="20"/>
      <c r="W174">
        <f t="shared" si="69"/>
        <v>172</v>
      </c>
      <c r="X174">
        <f t="shared" ca="1" si="66"/>
        <v>0</v>
      </c>
      <c r="Y174" t="str">
        <f t="shared" ca="1" si="67"/>
        <v>Udelukkende den økologiske sektor</v>
      </c>
      <c r="Z174" t="str">
        <f t="shared" ca="1" si="68"/>
        <v>Projektet har ikke til formål eller delformål at reducere klimabelastningen i landsbrugssektoren</v>
      </c>
    </row>
    <row r="175" spans="2:26" x14ac:dyDescent="0.2">
      <c r="B175" s="20"/>
      <c r="W175">
        <f t="shared" si="69"/>
        <v>173</v>
      </c>
      <c r="X175">
        <f t="shared" ca="1" si="66"/>
        <v>0</v>
      </c>
      <c r="Y175" t="str">
        <f t="shared" ca="1" si="67"/>
        <v>Udelukkende den økologiske sektor</v>
      </c>
      <c r="Z175" t="str">
        <f t="shared" ca="1" si="68"/>
        <v>Projektet har ikke til formål eller delformål at reducere klimabelastningen i landsbrugssektoren</v>
      </c>
    </row>
    <row r="176" spans="2:26" x14ac:dyDescent="0.2">
      <c r="B176" s="20"/>
      <c r="W176">
        <f t="shared" si="69"/>
        <v>174</v>
      </c>
      <c r="X176">
        <f t="shared" ca="1" si="66"/>
        <v>0</v>
      </c>
      <c r="Y176" t="str">
        <f t="shared" ca="1" si="67"/>
        <v>Udelukkende den økologiske sektor</v>
      </c>
      <c r="Z176" t="str">
        <f t="shared" ca="1" si="68"/>
        <v>Projektet har ikke til formål eller delformål at reducere klimabelastningen i landsbrugssektoren</v>
      </c>
    </row>
    <row r="177" spans="2:26" x14ac:dyDescent="0.2">
      <c r="B177" s="20"/>
      <c r="W177">
        <f t="shared" si="69"/>
        <v>175</v>
      </c>
      <c r="X177">
        <f t="shared" ca="1" si="66"/>
        <v>0</v>
      </c>
      <c r="Y177" t="str">
        <f t="shared" ca="1" si="67"/>
        <v>Udelukkende den økologiske sektor</v>
      </c>
      <c r="Z177" t="str">
        <f t="shared" ca="1" si="68"/>
        <v>Projektet har ikke til formål eller delformål at reducere klimabelastningen i landsbrugssektoren</v>
      </c>
    </row>
    <row r="178" spans="2:26" x14ac:dyDescent="0.2">
      <c r="B178" s="20"/>
      <c r="W178">
        <f t="shared" si="69"/>
        <v>176</v>
      </c>
      <c r="X178">
        <f t="shared" ca="1" si="66"/>
        <v>0</v>
      </c>
      <c r="Y178" t="str">
        <f t="shared" ca="1" si="67"/>
        <v>Udelukkende den økologiske sektor</v>
      </c>
      <c r="Z178" t="str">
        <f t="shared" ca="1" si="68"/>
        <v>Projektet har ikke til formål eller delformål at reducere klimabelastningen i landsbrugssektoren</v>
      </c>
    </row>
    <row r="179" spans="2:26" x14ac:dyDescent="0.2">
      <c r="B179" s="20"/>
      <c r="W179">
        <f t="shared" si="69"/>
        <v>177</v>
      </c>
      <c r="X179">
        <f t="shared" ca="1" si="66"/>
        <v>0</v>
      </c>
      <c r="Y179" t="str">
        <f t="shared" ca="1" si="67"/>
        <v>Udelukkende den økologiske sektor</v>
      </c>
      <c r="Z179" t="str">
        <f t="shared" ca="1" si="68"/>
        <v>Projektet har ikke til formål eller delformål at reducere klimabelastningen i landsbrugssektoren</v>
      </c>
    </row>
    <row r="180" spans="2:26" x14ac:dyDescent="0.2">
      <c r="B180" s="20"/>
      <c r="W180">
        <f t="shared" si="69"/>
        <v>178</v>
      </c>
      <c r="X180">
        <f t="shared" ca="1" si="66"/>
        <v>0</v>
      </c>
      <c r="Y180" t="str">
        <f t="shared" ca="1" si="67"/>
        <v>Udelukkende den økologiske sektor</v>
      </c>
      <c r="Z180" t="str">
        <f t="shared" ca="1" si="68"/>
        <v>Projektet har ikke til formål eller delformål at reducere klimabelastningen i landsbrugssektoren</v>
      </c>
    </row>
    <row r="181" spans="2:26" x14ac:dyDescent="0.2">
      <c r="B181" s="20"/>
      <c r="W181">
        <f t="shared" si="69"/>
        <v>179</v>
      </c>
      <c r="X181">
        <f t="shared" ca="1" si="66"/>
        <v>0</v>
      </c>
      <c r="Y181" t="str">
        <f t="shared" ca="1" si="67"/>
        <v>Udelukkende den økologiske sektor</v>
      </c>
      <c r="Z181" t="str">
        <f t="shared" ca="1" si="68"/>
        <v>Projektet har ikke til formål eller delformål at reducere klimabelastningen i landsbrugssektoren</v>
      </c>
    </row>
    <row r="182" spans="2:26" x14ac:dyDescent="0.2">
      <c r="B182" s="20"/>
      <c r="W182">
        <f t="shared" si="69"/>
        <v>180</v>
      </c>
      <c r="X182">
        <f t="shared" ca="1" si="66"/>
        <v>0</v>
      </c>
      <c r="Y182" t="str">
        <f t="shared" ca="1" si="67"/>
        <v>Udelukkende den økologiske sektor</v>
      </c>
      <c r="Z182" t="str">
        <f t="shared" ca="1" si="68"/>
        <v>Projektet har ikke til formål eller delformål at reducere klimabelastningen i landsbrugssektoren</v>
      </c>
    </row>
    <row r="183" spans="2:26" x14ac:dyDescent="0.2">
      <c r="B183" s="20"/>
      <c r="W183">
        <f t="shared" si="69"/>
        <v>181</v>
      </c>
      <c r="X183">
        <f t="shared" ca="1" si="66"/>
        <v>0</v>
      </c>
      <c r="Y183" t="str">
        <f t="shared" ca="1" si="67"/>
        <v>Udelukkende den økologiske sektor</v>
      </c>
      <c r="Z183" t="str">
        <f t="shared" ca="1" si="68"/>
        <v>Projektet har ikke til formål eller delformål at reducere klimabelastningen i landsbrugssektoren</v>
      </c>
    </row>
    <row r="184" spans="2:26" x14ac:dyDescent="0.2">
      <c r="B184" s="20"/>
      <c r="W184">
        <f t="shared" si="69"/>
        <v>182</v>
      </c>
      <c r="X184">
        <f t="shared" ca="1" si="66"/>
        <v>0</v>
      </c>
      <c r="Y184" t="str">
        <f t="shared" ca="1" si="67"/>
        <v>Udelukkende den økologiske sektor</v>
      </c>
      <c r="Z184" t="str">
        <f t="shared" ca="1" si="68"/>
        <v>Projektet har ikke til formål eller delformål at reducere klimabelastningen i landsbrugssektoren</v>
      </c>
    </row>
    <row r="185" spans="2:26" x14ac:dyDescent="0.2">
      <c r="B185" s="20"/>
      <c r="W185">
        <f t="shared" si="69"/>
        <v>183</v>
      </c>
      <c r="X185">
        <f t="shared" ca="1" si="66"/>
        <v>0</v>
      </c>
      <c r="Y185" t="str">
        <f t="shared" ca="1" si="67"/>
        <v>Udelukkende den økologiske sektor</v>
      </c>
      <c r="Z185" t="str">
        <f t="shared" ca="1" si="68"/>
        <v>Projektet har ikke til formål eller delformål at reducere klimabelastningen i landsbrugssektoren</v>
      </c>
    </row>
    <row r="186" spans="2:26" x14ac:dyDescent="0.2">
      <c r="B186" s="20"/>
      <c r="W186">
        <f t="shared" si="69"/>
        <v>184</v>
      </c>
      <c r="X186">
        <f t="shared" ca="1" si="66"/>
        <v>0</v>
      </c>
      <c r="Y186" t="str">
        <f t="shared" ca="1" si="67"/>
        <v>Udelukkende den økologiske sektor</v>
      </c>
      <c r="Z186" t="str">
        <f t="shared" ca="1" si="68"/>
        <v>Projektet har ikke til formål eller delformål at reducere klimabelastningen i landsbrugssektoren</v>
      </c>
    </row>
    <row r="187" spans="2:26" x14ac:dyDescent="0.2">
      <c r="B187" s="20"/>
      <c r="W187">
        <f t="shared" si="69"/>
        <v>185</v>
      </c>
      <c r="X187">
        <f t="shared" ca="1" si="66"/>
        <v>0</v>
      </c>
      <c r="Y187" t="str">
        <f t="shared" ca="1" si="67"/>
        <v>Udelukkende den økologiske sektor</v>
      </c>
      <c r="Z187" t="str">
        <f t="shared" ca="1" si="68"/>
        <v>Projektet har ikke til formål eller delformål at reducere klimabelastningen i landsbrugssektoren</v>
      </c>
    </row>
    <row r="188" spans="2:26" x14ac:dyDescent="0.2">
      <c r="B188" s="20"/>
      <c r="W188">
        <f t="shared" si="69"/>
        <v>186</v>
      </c>
      <c r="X188">
        <f t="shared" ca="1" si="66"/>
        <v>0</v>
      </c>
      <c r="Y188" t="str">
        <f t="shared" ca="1" si="67"/>
        <v>Udelukkende den økologiske sektor</v>
      </c>
      <c r="Z188" t="str">
        <f t="shared" ca="1" si="68"/>
        <v>Projektet har ikke til formål eller delformål at reducere klimabelastningen i landsbrugssektoren</v>
      </c>
    </row>
    <row r="189" spans="2:26" x14ac:dyDescent="0.2">
      <c r="B189" s="20"/>
      <c r="W189">
        <f t="shared" si="69"/>
        <v>187</v>
      </c>
      <c r="X189">
        <f t="shared" ca="1" si="66"/>
        <v>0</v>
      </c>
      <c r="Y189" t="str">
        <f t="shared" ca="1" si="67"/>
        <v>Udelukkende den økologiske sektor</v>
      </c>
      <c r="Z189" t="str">
        <f t="shared" ca="1" si="68"/>
        <v>Projektet har ikke til formål eller delformål at reducere klimabelastningen i landsbrugssektoren</v>
      </c>
    </row>
    <row r="190" spans="2:26" x14ac:dyDescent="0.2">
      <c r="B190" s="20"/>
      <c r="W190">
        <f t="shared" si="69"/>
        <v>188</v>
      </c>
      <c r="X190">
        <f t="shared" ca="1" si="66"/>
        <v>0</v>
      </c>
      <c r="Y190" t="str">
        <f t="shared" ca="1" si="67"/>
        <v>Udelukkende den økologiske sektor</v>
      </c>
      <c r="Z190" t="str">
        <f t="shared" ca="1" si="68"/>
        <v>Projektet har ikke til formål eller delformål at reducere klimabelastningen i landsbrugssektoren</v>
      </c>
    </row>
    <row r="191" spans="2:26" x14ac:dyDescent="0.2">
      <c r="B191" s="20"/>
      <c r="W191">
        <f t="shared" si="69"/>
        <v>189</v>
      </c>
      <c r="X191">
        <f t="shared" ca="1" si="66"/>
        <v>0</v>
      </c>
      <c r="Y191" t="str">
        <f t="shared" ca="1" si="67"/>
        <v>Udelukkende den økologiske sektor</v>
      </c>
      <c r="Z191" t="str">
        <f t="shared" ca="1" si="68"/>
        <v>Projektet har ikke til formål eller delformål at reducere klimabelastningen i landsbrugssektoren</v>
      </c>
    </row>
    <row r="192" spans="2:26" x14ac:dyDescent="0.2">
      <c r="B192" s="20"/>
      <c r="W192">
        <f t="shared" si="69"/>
        <v>190</v>
      </c>
      <c r="X192">
        <f t="shared" ca="1" si="66"/>
        <v>0</v>
      </c>
      <c r="Y192" t="str">
        <f t="shared" ca="1" si="67"/>
        <v>Udelukkende den økologiske sektor</v>
      </c>
      <c r="Z192" t="str">
        <f t="shared" ca="1" si="68"/>
        <v>Projektet har ikke til formål eller delformål at reducere klimabelastningen i landsbrugssektoren</v>
      </c>
    </row>
    <row r="193" spans="2:26" x14ac:dyDescent="0.2">
      <c r="B193" s="20"/>
      <c r="W193">
        <f t="shared" si="69"/>
        <v>191</v>
      </c>
      <c r="X193">
        <f t="shared" ca="1" si="66"/>
        <v>0</v>
      </c>
      <c r="Y193" t="str">
        <f t="shared" ca="1" si="67"/>
        <v>Udelukkende den økologiske sektor</v>
      </c>
      <c r="Z193" t="str">
        <f t="shared" ca="1" si="68"/>
        <v>Projektet har ikke til formål eller delformål at reducere klimabelastningen i landsbrugssektoren</v>
      </c>
    </row>
    <row r="194" spans="2:26" x14ac:dyDescent="0.2">
      <c r="B194" s="20"/>
      <c r="W194">
        <f t="shared" si="69"/>
        <v>192</v>
      </c>
      <c r="X194">
        <f t="shared" ca="1" si="66"/>
        <v>0</v>
      </c>
      <c r="Y194" t="str">
        <f t="shared" ca="1" si="67"/>
        <v>Udelukkende den økologiske sektor</v>
      </c>
      <c r="Z194" t="str">
        <f t="shared" ca="1" si="68"/>
        <v>Projektet har ikke til formål eller delformål at reducere klimabelastningen i landsbrugssektoren</v>
      </c>
    </row>
    <row r="195" spans="2:26" x14ac:dyDescent="0.2">
      <c r="B195" s="20"/>
      <c r="W195">
        <f t="shared" si="69"/>
        <v>193</v>
      </c>
      <c r="X195">
        <f t="shared" ref="X195:X230" ca="1" si="75">OFFSET(rng_data_in,$W195,X$2,1,1)</f>
        <v>0</v>
      </c>
      <c r="Y195" t="str">
        <f t="shared" ref="Y195:Y230" ca="1" si="76">IF(OFFSET(rng_data_in,$W195,Y$2,1,1)=0,Y194,OFFSET(rng_data_in,$W195,Y$2,1,1))</f>
        <v>Udelukkende den økologiske sektor</v>
      </c>
      <c r="Z195" t="str">
        <f t="shared" ref="Z195:Z230" ca="1" si="77">IF(OFFSET(rng_data_in,$W195,Z$2,1,1)=0,Z194,OFFSET(rng_data_in,$W195,Z$2,1,1))</f>
        <v>Projektet har ikke til formål eller delformål at reducere klimabelastningen i landsbrugssektoren</v>
      </c>
    </row>
    <row r="196" spans="2:26" x14ac:dyDescent="0.2">
      <c r="B196" s="20"/>
      <c r="W196">
        <f t="shared" ref="W196:W230" si="78">W195+1</f>
        <v>194</v>
      </c>
      <c r="X196">
        <f t="shared" ca="1" si="75"/>
        <v>0</v>
      </c>
      <c r="Y196" t="str">
        <f t="shared" ca="1" si="76"/>
        <v>Udelukkende den økologiske sektor</v>
      </c>
      <c r="Z196" t="str">
        <f t="shared" ca="1" si="77"/>
        <v>Projektet har ikke til formål eller delformål at reducere klimabelastningen i landsbrugssektoren</v>
      </c>
    </row>
    <row r="197" spans="2:26" x14ac:dyDescent="0.2">
      <c r="B197" s="20"/>
      <c r="W197">
        <f t="shared" si="78"/>
        <v>195</v>
      </c>
      <c r="X197">
        <f t="shared" ca="1" si="75"/>
        <v>0</v>
      </c>
      <c r="Y197" t="str">
        <f t="shared" ca="1" si="76"/>
        <v>Udelukkende den økologiske sektor</v>
      </c>
      <c r="Z197" t="str">
        <f t="shared" ca="1" si="77"/>
        <v>Projektet har ikke til formål eller delformål at reducere klimabelastningen i landsbrugssektoren</v>
      </c>
    </row>
    <row r="198" spans="2:26" x14ac:dyDescent="0.2">
      <c r="B198" s="20"/>
      <c r="W198">
        <f t="shared" si="78"/>
        <v>196</v>
      </c>
      <c r="X198">
        <f t="shared" ca="1" si="75"/>
        <v>0</v>
      </c>
      <c r="Y198" t="str">
        <f t="shared" ca="1" si="76"/>
        <v>Udelukkende den økologiske sektor</v>
      </c>
      <c r="Z198" t="str">
        <f t="shared" ca="1" si="77"/>
        <v>Projektet har ikke til formål eller delformål at reducere klimabelastningen i landsbrugssektoren</v>
      </c>
    </row>
    <row r="199" spans="2:26" x14ac:dyDescent="0.2">
      <c r="B199" s="20"/>
      <c r="W199">
        <f t="shared" si="78"/>
        <v>197</v>
      </c>
      <c r="X199">
        <f t="shared" ca="1" si="75"/>
        <v>0</v>
      </c>
      <c r="Y199" t="str">
        <f t="shared" ca="1" si="76"/>
        <v>Udelukkende den økologiske sektor</v>
      </c>
      <c r="Z199" t="str">
        <f t="shared" ca="1" si="77"/>
        <v>Projektet har ikke til formål eller delformål at reducere klimabelastningen i landsbrugssektoren</v>
      </c>
    </row>
    <row r="200" spans="2:26" x14ac:dyDescent="0.2">
      <c r="B200" s="20"/>
      <c r="W200">
        <f t="shared" si="78"/>
        <v>198</v>
      </c>
      <c r="X200">
        <f t="shared" ca="1" si="75"/>
        <v>0</v>
      </c>
      <c r="Y200" t="str">
        <f t="shared" ca="1" si="76"/>
        <v>Udelukkende den økologiske sektor</v>
      </c>
      <c r="Z200" t="str">
        <f t="shared" ca="1" si="77"/>
        <v>Projektet har ikke til formål eller delformål at reducere klimabelastningen i landsbrugssektoren</v>
      </c>
    </row>
    <row r="201" spans="2:26" x14ac:dyDescent="0.2">
      <c r="B201" s="20"/>
      <c r="W201">
        <f t="shared" si="78"/>
        <v>199</v>
      </c>
      <c r="X201">
        <f t="shared" ca="1" si="75"/>
        <v>0</v>
      </c>
      <c r="Y201" t="str">
        <f t="shared" ca="1" si="76"/>
        <v>Udelukkende den økologiske sektor</v>
      </c>
      <c r="Z201" t="str">
        <f t="shared" ca="1" si="77"/>
        <v>Projektet har ikke til formål eller delformål at reducere klimabelastningen i landsbrugssektoren</v>
      </c>
    </row>
    <row r="202" spans="2:26" x14ac:dyDescent="0.2">
      <c r="B202" s="20"/>
      <c r="W202">
        <f t="shared" si="78"/>
        <v>200</v>
      </c>
      <c r="X202">
        <f t="shared" ca="1" si="75"/>
        <v>0</v>
      </c>
      <c r="Y202" t="str">
        <f t="shared" ca="1" si="76"/>
        <v>Udelukkende den økologiske sektor</v>
      </c>
      <c r="Z202" t="str">
        <f t="shared" ca="1" si="77"/>
        <v>Projektet har ikke til formål eller delformål at reducere klimabelastningen i landsbrugssektoren</v>
      </c>
    </row>
    <row r="203" spans="2:26" x14ac:dyDescent="0.2">
      <c r="B203" s="20"/>
      <c r="W203">
        <f t="shared" si="78"/>
        <v>201</v>
      </c>
      <c r="X203">
        <f t="shared" ca="1" si="75"/>
        <v>0</v>
      </c>
      <c r="Y203" t="str">
        <f t="shared" ca="1" si="76"/>
        <v>Udelukkende den økologiske sektor</v>
      </c>
      <c r="Z203" t="str">
        <f t="shared" ca="1" si="77"/>
        <v>Projektet har ikke til formål eller delformål at reducere klimabelastningen i landsbrugssektoren</v>
      </c>
    </row>
    <row r="204" spans="2:26" x14ac:dyDescent="0.2">
      <c r="B204" s="20"/>
      <c r="W204">
        <f t="shared" si="78"/>
        <v>202</v>
      </c>
      <c r="X204">
        <f t="shared" ca="1" si="75"/>
        <v>0</v>
      </c>
      <c r="Y204" t="str">
        <f t="shared" ca="1" si="76"/>
        <v>Udelukkende den økologiske sektor</v>
      </c>
      <c r="Z204" t="str">
        <f t="shared" ca="1" si="77"/>
        <v>Projektet har ikke til formål eller delformål at reducere klimabelastningen i landsbrugssektoren</v>
      </c>
    </row>
    <row r="205" spans="2:26" x14ac:dyDescent="0.2">
      <c r="B205" s="20"/>
      <c r="W205">
        <f t="shared" si="78"/>
        <v>203</v>
      </c>
      <c r="X205">
        <f t="shared" ca="1" si="75"/>
        <v>0</v>
      </c>
      <c r="Y205" t="str">
        <f t="shared" ca="1" si="76"/>
        <v>Udelukkende den økologiske sektor</v>
      </c>
      <c r="Z205" t="str">
        <f t="shared" ca="1" si="77"/>
        <v>Projektet har ikke til formål eller delformål at reducere klimabelastningen i landsbrugssektoren</v>
      </c>
    </row>
    <row r="206" spans="2:26" x14ac:dyDescent="0.2">
      <c r="B206" s="20"/>
      <c r="W206">
        <f t="shared" si="78"/>
        <v>204</v>
      </c>
      <c r="X206">
        <f t="shared" ca="1" si="75"/>
        <v>0</v>
      </c>
      <c r="Y206" t="str">
        <f t="shared" ca="1" si="76"/>
        <v>Udelukkende den økologiske sektor</v>
      </c>
      <c r="Z206" t="str">
        <f t="shared" ca="1" si="77"/>
        <v>Projektet har ikke til formål eller delformål at reducere klimabelastningen i landsbrugssektoren</v>
      </c>
    </row>
    <row r="207" spans="2:26" x14ac:dyDescent="0.2">
      <c r="B207" s="20"/>
      <c r="W207">
        <f t="shared" si="78"/>
        <v>205</v>
      </c>
      <c r="X207">
        <f t="shared" ca="1" si="75"/>
        <v>0</v>
      </c>
      <c r="Y207" t="str">
        <f t="shared" ca="1" si="76"/>
        <v>Udelukkende den økologiske sektor</v>
      </c>
      <c r="Z207" t="str">
        <f t="shared" ca="1" si="77"/>
        <v>Projektet har ikke til formål eller delformål at reducere klimabelastningen i landsbrugssektoren</v>
      </c>
    </row>
    <row r="208" spans="2:26" x14ac:dyDescent="0.2">
      <c r="B208" s="20"/>
      <c r="W208">
        <f t="shared" si="78"/>
        <v>206</v>
      </c>
      <c r="X208">
        <f t="shared" ca="1" si="75"/>
        <v>0</v>
      </c>
      <c r="Y208" t="str">
        <f t="shared" ca="1" si="76"/>
        <v>Udelukkende den økologiske sektor</v>
      </c>
      <c r="Z208" t="str">
        <f t="shared" ca="1" si="77"/>
        <v>Projektet har ikke til formål eller delformål at reducere klimabelastningen i landsbrugssektoren</v>
      </c>
    </row>
    <row r="209" spans="2:26" x14ac:dyDescent="0.2">
      <c r="B209" s="20"/>
      <c r="W209">
        <f t="shared" si="78"/>
        <v>207</v>
      </c>
      <c r="X209">
        <f t="shared" ca="1" si="75"/>
        <v>0</v>
      </c>
      <c r="Y209" t="str">
        <f t="shared" ca="1" si="76"/>
        <v>Udelukkende den økologiske sektor</v>
      </c>
      <c r="Z209" t="str">
        <f t="shared" ca="1" si="77"/>
        <v>Projektet har ikke til formål eller delformål at reducere klimabelastningen i landsbrugssektoren</v>
      </c>
    </row>
    <row r="210" spans="2:26" x14ac:dyDescent="0.2">
      <c r="B210" s="20"/>
      <c r="W210">
        <f t="shared" si="78"/>
        <v>208</v>
      </c>
      <c r="X210">
        <f t="shared" ca="1" si="75"/>
        <v>0</v>
      </c>
      <c r="Y210" t="str">
        <f t="shared" ca="1" si="76"/>
        <v>Udelukkende den økologiske sektor</v>
      </c>
      <c r="Z210" t="str">
        <f t="shared" ca="1" si="77"/>
        <v>Projektet har ikke til formål eller delformål at reducere klimabelastningen i landsbrugssektoren</v>
      </c>
    </row>
    <row r="211" spans="2:26" x14ac:dyDescent="0.2">
      <c r="B211" s="20"/>
      <c r="W211">
        <f t="shared" si="78"/>
        <v>209</v>
      </c>
      <c r="X211">
        <f t="shared" ca="1" si="75"/>
        <v>0</v>
      </c>
      <c r="Y211" t="str">
        <f t="shared" ca="1" si="76"/>
        <v>Udelukkende den økologiske sektor</v>
      </c>
      <c r="Z211" t="str">
        <f t="shared" ca="1" si="77"/>
        <v>Projektet har ikke til formål eller delformål at reducere klimabelastningen i landsbrugssektoren</v>
      </c>
    </row>
    <row r="212" spans="2:26" x14ac:dyDescent="0.2">
      <c r="B212" s="20"/>
      <c r="W212">
        <f t="shared" si="78"/>
        <v>210</v>
      </c>
      <c r="X212">
        <f t="shared" ca="1" si="75"/>
        <v>0</v>
      </c>
      <c r="Y212" t="str">
        <f t="shared" ca="1" si="76"/>
        <v>Udelukkende den økologiske sektor</v>
      </c>
      <c r="Z212" t="str">
        <f t="shared" ca="1" si="77"/>
        <v>Projektet har ikke til formål eller delformål at reducere klimabelastningen i landsbrugssektoren</v>
      </c>
    </row>
    <row r="213" spans="2:26" x14ac:dyDescent="0.2">
      <c r="B213" s="20"/>
      <c r="W213">
        <f t="shared" si="78"/>
        <v>211</v>
      </c>
      <c r="X213">
        <f t="shared" ca="1" si="75"/>
        <v>0</v>
      </c>
      <c r="Y213" t="str">
        <f t="shared" ca="1" si="76"/>
        <v>Udelukkende den økologiske sektor</v>
      </c>
      <c r="Z213" t="str">
        <f t="shared" ca="1" si="77"/>
        <v>Projektet har ikke til formål eller delformål at reducere klimabelastningen i landsbrugssektoren</v>
      </c>
    </row>
    <row r="214" spans="2:26" x14ac:dyDescent="0.2">
      <c r="B214" s="20"/>
      <c r="W214">
        <f t="shared" si="78"/>
        <v>212</v>
      </c>
      <c r="X214">
        <f t="shared" ca="1" si="75"/>
        <v>0</v>
      </c>
      <c r="Y214" t="str">
        <f t="shared" ca="1" si="76"/>
        <v>Udelukkende den økologiske sektor</v>
      </c>
      <c r="Z214" t="str">
        <f t="shared" ca="1" si="77"/>
        <v>Projektet har ikke til formål eller delformål at reducere klimabelastningen i landsbrugssektoren</v>
      </c>
    </row>
    <row r="215" spans="2:26" x14ac:dyDescent="0.2">
      <c r="B215" s="20"/>
      <c r="W215">
        <f t="shared" si="78"/>
        <v>213</v>
      </c>
      <c r="X215">
        <f t="shared" ca="1" si="75"/>
        <v>0</v>
      </c>
      <c r="Y215" t="str">
        <f t="shared" ca="1" si="76"/>
        <v>Udelukkende den økologiske sektor</v>
      </c>
      <c r="Z215" t="str">
        <f t="shared" ca="1" si="77"/>
        <v>Projektet har ikke til formål eller delformål at reducere klimabelastningen i landsbrugssektoren</v>
      </c>
    </row>
    <row r="216" spans="2:26" x14ac:dyDescent="0.2">
      <c r="B216" s="20"/>
      <c r="W216">
        <f t="shared" si="78"/>
        <v>214</v>
      </c>
      <c r="X216">
        <f t="shared" ca="1" si="75"/>
        <v>0</v>
      </c>
      <c r="Y216" t="str">
        <f t="shared" ca="1" si="76"/>
        <v>Udelukkende den økologiske sektor</v>
      </c>
      <c r="Z216" t="str">
        <f t="shared" ca="1" si="77"/>
        <v>Projektet har ikke til formål eller delformål at reducere klimabelastningen i landsbrugssektoren</v>
      </c>
    </row>
    <row r="217" spans="2:26" x14ac:dyDescent="0.2">
      <c r="B217" s="20"/>
      <c r="W217">
        <f t="shared" si="78"/>
        <v>215</v>
      </c>
      <c r="X217">
        <f t="shared" ca="1" si="75"/>
        <v>0</v>
      </c>
      <c r="Y217" t="str">
        <f t="shared" ca="1" si="76"/>
        <v>Udelukkende den økologiske sektor</v>
      </c>
      <c r="Z217" t="str">
        <f t="shared" ca="1" si="77"/>
        <v>Projektet har ikke til formål eller delformål at reducere klimabelastningen i landsbrugssektoren</v>
      </c>
    </row>
    <row r="218" spans="2:26" x14ac:dyDescent="0.2">
      <c r="B218" s="20"/>
      <c r="W218">
        <f t="shared" si="78"/>
        <v>216</v>
      </c>
      <c r="X218">
        <f t="shared" ca="1" si="75"/>
        <v>0</v>
      </c>
      <c r="Y218" t="str">
        <f t="shared" ca="1" si="76"/>
        <v>Udelukkende den økologiske sektor</v>
      </c>
      <c r="Z218" t="str">
        <f t="shared" ca="1" si="77"/>
        <v>Projektet har ikke til formål eller delformål at reducere klimabelastningen i landsbrugssektoren</v>
      </c>
    </row>
    <row r="219" spans="2:26" x14ac:dyDescent="0.2">
      <c r="B219" s="20"/>
      <c r="W219">
        <f t="shared" si="78"/>
        <v>217</v>
      </c>
      <c r="X219">
        <f t="shared" ca="1" si="75"/>
        <v>0</v>
      </c>
      <c r="Y219" t="str">
        <f t="shared" ca="1" si="76"/>
        <v>Udelukkende den økologiske sektor</v>
      </c>
      <c r="Z219" t="str">
        <f t="shared" ca="1" si="77"/>
        <v>Projektet har ikke til formål eller delformål at reducere klimabelastningen i landsbrugssektoren</v>
      </c>
    </row>
    <row r="220" spans="2:26" x14ac:dyDescent="0.2">
      <c r="B220" s="20"/>
      <c r="W220">
        <f t="shared" si="78"/>
        <v>218</v>
      </c>
      <c r="X220">
        <f t="shared" ca="1" si="75"/>
        <v>0</v>
      </c>
      <c r="Y220" t="str">
        <f t="shared" ca="1" si="76"/>
        <v>Udelukkende den økologiske sektor</v>
      </c>
      <c r="Z220" t="str">
        <f t="shared" ca="1" si="77"/>
        <v>Projektet har ikke til formål eller delformål at reducere klimabelastningen i landsbrugssektoren</v>
      </c>
    </row>
    <row r="221" spans="2:26" x14ac:dyDescent="0.2">
      <c r="B221" s="20"/>
      <c r="W221">
        <f t="shared" si="78"/>
        <v>219</v>
      </c>
      <c r="X221">
        <f t="shared" ca="1" si="75"/>
        <v>0</v>
      </c>
      <c r="Y221" t="str">
        <f t="shared" ca="1" si="76"/>
        <v>Udelukkende den økologiske sektor</v>
      </c>
      <c r="Z221" t="str">
        <f t="shared" ca="1" si="77"/>
        <v>Projektet har ikke til formål eller delformål at reducere klimabelastningen i landsbrugssektoren</v>
      </c>
    </row>
    <row r="222" spans="2:26" x14ac:dyDescent="0.2">
      <c r="B222" s="20"/>
      <c r="W222">
        <f t="shared" si="78"/>
        <v>220</v>
      </c>
      <c r="X222">
        <f t="shared" ca="1" si="75"/>
        <v>0</v>
      </c>
      <c r="Y222" t="str">
        <f t="shared" ca="1" si="76"/>
        <v>Udelukkende den økologiske sektor</v>
      </c>
      <c r="Z222" t="str">
        <f t="shared" ca="1" si="77"/>
        <v>Projektet har ikke til formål eller delformål at reducere klimabelastningen i landsbrugssektoren</v>
      </c>
    </row>
    <row r="223" spans="2:26" x14ac:dyDescent="0.2">
      <c r="B223" s="20"/>
      <c r="W223">
        <f t="shared" si="78"/>
        <v>221</v>
      </c>
      <c r="X223">
        <f t="shared" ca="1" si="75"/>
        <v>0</v>
      </c>
      <c r="Y223" t="str">
        <f t="shared" ca="1" si="76"/>
        <v>Udelukkende den økologiske sektor</v>
      </c>
      <c r="Z223" t="str">
        <f t="shared" ca="1" si="77"/>
        <v>Projektet har ikke til formål eller delformål at reducere klimabelastningen i landsbrugssektoren</v>
      </c>
    </row>
    <row r="224" spans="2:26" x14ac:dyDescent="0.2">
      <c r="B224" s="20"/>
      <c r="W224">
        <f t="shared" si="78"/>
        <v>222</v>
      </c>
      <c r="X224">
        <f t="shared" ca="1" si="75"/>
        <v>0</v>
      </c>
      <c r="Y224" t="str">
        <f t="shared" ca="1" si="76"/>
        <v>Udelukkende den økologiske sektor</v>
      </c>
      <c r="Z224" t="str">
        <f t="shared" ca="1" si="77"/>
        <v>Projektet har ikke til formål eller delformål at reducere klimabelastningen i landsbrugssektoren</v>
      </c>
    </row>
    <row r="225" spans="2:26" x14ac:dyDescent="0.2">
      <c r="B225" s="20"/>
      <c r="W225">
        <f t="shared" si="78"/>
        <v>223</v>
      </c>
      <c r="X225">
        <f t="shared" ca="1" si="75"/>
        <v>0</v>
      </c>
      <c r="Y225" t="str">
        <f t="shared" ca="1" si="76"/>
        <v>Udelukkende den økologiske sektor</v>
      </c>
      <c r="Z225" t="str">
        <f t="shared" ca="1" si="77"/>
        <v>Projektet har ikke til formål eller delformål at reducere klimabelastningen i landsbrugssektoren</v>
      </c>
    </row>
    <row r="226" spans="2:26" x14ac:dyDescent="0.2">
      <c r="B226" s="20"/>
      <c r="W226">
        <f t="shared" si="78"/>
        <v>224</v>
      </c>
      <c r="X226">
        <f t="shared" ca="1" si="75"/>
        <v>0</v>
      </c>
      <c r="Y226" t="str">
        <f t="shared" ca="1" si="76"/>
        <v>Udelukkende den økologiske sektor</v>
      </c>
      <c r="Z226" t="str">
        <f t="shared" ca="1" si="77"/>
        <v>Projektet har ikke til formål eller delformål at reducere klimabelastningen i landsbrugssektoren</v>
      </c>
    </row>
    <row r="227" spans="2:26" x14ac:dyDescent="0.2">
      <c r="B227" s="20"/>
      <c r="W227">
        <f t="shared" si="78"/>
        <v>225</v>
      </c>
      <c r="X227">
        <f t="shared" ca="1" si="75"/>
        <v>0</v>
      </c>
      <c r="Y227" t="str">
        <f t="shared" ca="1" si="76"/>
        <v>Udelukkende den økologiske sektor</v>
      </c>
      <c r="Z227" t="str">
        <f t="shared" ca="1" si="77"/>
        <v>Projektet har ikke til formål eller delformål at reducere klimabelastningen i landsbrugssektoren</v>
      </c>
    </row>
    <row r="228" spans="2:26" x14ac:dyDescent="0.2">
      <c r="B228" s="20"/>
      <c r="W228">
        <f t="shared" si="78"/>
        <v>226</v>
      </c>
      <c r="X228">
        <f t="shared" ca="1" si="75"/>
        <v>0</v>
      </c>
      <c r="Y228" t="str">
        <f t="shared" ca="1" si="76"/>
        <v>Udelukkende den økologiske sektor</v>
      </c>
      <c r="Z228" t="str">
        <f t="shared" ca="1" si="77"/>
        <v>Projektet har ikke til formål eller delformål at reducere klimabelastningen i landsbrugssektoren</v>
      </c>
    </row>
    <row r="229" spans="2:26" x14ac:dyDescent="0.2">
      <c r="B229" s="20"/>
      <c r="W229">
        <f t="shared" si="78"/>
        <v>227</v>
      </c>
      <c r="X229">
        <f t="shared" ca="1" si="75"/>
        <v>0</v>
      </c>
      <c r="Y229" t="str">
        <f t="shared" ca="1" si="76"/>
        <v>Udelukkende den økologiske sektor</v>
      </c>
      <c r="Z229" t="str">
        <f t="shared" ca="1" si="77"/>
        <v>Projektet har ikke til formål eller delformål at reducere klimabelastningen i landsbrugssektoren</v>
      </c>
    </row>
    <row r="230" spans="2:26" x14ac:dyDescent="0.2">
      <c r="B230" s="20"/>
      <c r="W230">
        <f t="shared" si="78"/>
        <v>228</v>
      </c>
      <c r="X230">
        <f t="shared" ca="1" si="75"/>
        <v>0</v>
      </c>
      <c r="Y230" t="str">
        <f t="shared" ca="1" si="76"/>
        <v>Udelukkende den økologiske sektor</v>
      </c>
      <c r="Z230" t="str">
        <f t="shared" ca="1" si="77"/>
        <v>Projektet har ikke til formål eller delformål at reducere klimabelastningen i landsbrugssektoren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8</vt:i4>
      </vt:variant>
    </vt:vector>
  </HeadingPairs>
  <TitlesOfParts>
    <vt:vector size="9" baseType="lpstr">
      <vt:lpstr>Ansøgning</vt:lpstr>
      <vt:lpstr>rng_data</vt:lpstr>
      <vt:lpstr>rng_data_applicant</vt:lpstr>
      <vt:lpstr>rng_data_in</vt:lpstr>
      <vt:lpstr>rng_foundation_applying</vt:lpstr>
      <vt:lpstr>rng_grant_year</vt:lpstr>
      <vt:lpstr>rng_unique_id</vt:lpstr>
      <vt:lpstr>Ansøgning!Udskriftsområde</vt:lpstr>
      <vt:lpstr>Ansøgning!Udskriftstitler</vt:lpstr>
    </vt:vector>
  </TitlesOfParts>
  <Company>LF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Fondssekretariatet</dc:creator>
  <cp:lastModifiedBy>Carina Kjær Kristiansen</cp:lastModifiedBy>
  <cp:lastPrinted>2024-09-18T09:20:43Z</cp:lastPrinted>
  <dcterms:created xsi:type="dcterms:W3CDTF">2012-01-05T13:41:42Z</dcterms:created>
  <dcterms:modified xsi:type="dcterms:W3CDTF">2025-09-05T13:31:17Z</dcterms:modified>
</cp:coreProperties>
</file>